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duct\NTS03-G +\11. Order Codes\"/>
    </mc:Choice>
  </mc:AlternateContent>
  <bookViews>
    <workbookView xWindow="720" yWindow="630" windowWidth="24315" windowHeight="12210" xr2:uid="{00000000-000D-0000-FFFF-FFFF00000000}"/>
  </bookViews>
  <sheets>
    <sheet name="NTS 03-G + (3 Port)" sheetId="1" r:id="rId1"/>
    <sheet name="All Variations" sheetId="2" r:id="rId2"/>
  </sheets>
  <definedNames>
    <definedName name="_xlnm._FilterDatabase" localSheetId="1" hidden="1">'All Variations'!$A$1:$L$145</definedName>
  </definedNames>
  <calcPr calcId="171027"/>
</workbook>
</file>

<file path=xl/calcChain.xml><?xml version="1.0" encoding="utf-8"?>
<calcChain xmlns="http://schemas.openxmlformats.org/spreadsheetml/2006/main">
  <c r="L5" i="2" l="1"/>
  <c r="L145" i="2" l="1"/>
  <c r="B145" i="2"/>
  <c r="L144" i="2"/>
  <c r="B144" i="2"/>
  <c r="L143" i="2"/>
  <c r="B143" i="2"/>
  <c r="L142" i="2"/>
  <c r="B142" i="2"/>
  <c r="L141" i="2"/>
  <c r="B141" i="2"/>
  <c r="L140" i="2"/>
  <c r="B140" i="2"/>
  <c r="L139" i="2"/>
  <c r="B139" i="2"/>
  <c r="L138" i="2"/>
  <c r="B138" i="2"/>
  <c r="L137" i="2"/>
  <c r="B137" i="2"/>
  <c r="L136" i="2"/>
  <c r="B136" i="2"/>
  <c r="L135" i="2"/>
  <c r="B135" i="2"/>
  <c r="L134" i="2"/>
  <c r="B134" i="2"/>
  <c r="L133" i="2"/>
  <c r="B133" i="2"/>
  <c r="L132" i="2"/>
  <c r="B132" i="2"/>
  <c r="L131" i="2"/>
  <c r="B131" i="2"/>
  <c r="L130" i="2"/>
  <c r="B130" i="2"/>
  <c r="L129" i="2"/>
  <c r="B129" i="2"/>
  <c r="L128" i="2"/>
  <c r="B128" i="2"/>
  <c r="L127" i="2"/>
  <c r="B127" i="2"/>
  <c r="L126" i="2"/>
  <c r="B126" i="2"/>
  <c r="L125" i="2"/>
  <c r="B125" i="2"/>
  <c r="L124" i="2"/>
  <c r="B124" i="2"/>
  <c r="L123" i="2"/>
  <c r="B123" i="2"/>
  <c r="L122" i="2"/>
  <c r="B122" i="2"/>
  <c r="L121" i="2"/>
  <c r="B121" i="2"/>
  <c r="L120" i="2"/>
  <c r="B120" i="2"/>
  <c r="L119" i="2"/>
  <c r="B119" i="2"/>
  <c r="L118" i="2"/>
  <c r="B118" i="2"/>
  <c r="L117" i="2"/>
  <c r="B117" i="2"/>
  <c r="L116" i="2"/>
  <c r="B116" i="2"/>
  <c r="L115" i="2"/>
  <c r="B115" i="2"/>
  <c r="L114" i="2"/>
  <c r="B114" i="2"/>
  <c r="L113" i="2"/>
  <c r="B113" i="2"/>
  <c r="L112" i="2"/>
  <c r="B112" i="2"/>
  <c r="L111" i="2"/>
  <c r="B111" i="2"/>
  <c r="L110" i="2"/>
  <c r="B110" i="2"/>
  <c r="L109" i="2"/>
  <c r="B109" i="2"/>
  <c r="L108" i="2"/>
  <c r="B108" i="2"/>
  <c r="L107" i="2"/>
  <c r="B107" i="2"/>
  <c r="L106" i="2"/>
  <c r="B106" i="2"/>
  <c r="L105" i="2"/>
  <c r="B105" i="2"/>
  <c r="L104" i="2"/>
  <c r="B104" i="2"/>
  <c r="L103" i="2"/>
  <c r="B103" i="2"/>
  <c r="L102" i="2"/>
  <c r="B102" i="2"/>
  <c r="L101" i="2"/>
  <c r="B101" i="2"/>
  <c r="L100" i="2"/>
  <c r="B100" i="2"/>
  <c r="L99" i="2"/>
  <c r="B99" i="2"/>
  <c r="L98" i="2"/>
  <c r="B98" i="2"/>
  <c r="L97" i="2"/>
  <c r="B97" i="2"/>
  <c r="L96" i="2"/>
  <c r="B96" i="2"/>
  <c r="L95" i="2"/>
  <c r="B95" i="2"/>
  <c r="L94" i="2"/>
  <c r="B94" i="2"/>
  <c r="L93" i="2"/>
  <c r="B93" i="2"/>
  <c r="L92" i="2"/>
  <c r="B92" i="2"/>
  <c r="L91" i="2"/>
  <c r="B91" i="2"/>
  <c r="L90" i="2"/>
  <c r="B90" i="2"/>
  <c r="L89" i="2"/>
  <c r="B89" i="2"/>
  <c r="L88" i="2"/>
  <c r="B88" i="2"/>
  <c r="L87" i="2"/>
  <c r="B87" i="2"/>
  <c r="L86" i="2"/>
  <c r="B86" i="2"/>
  <c r="L85" i="2"/>
  <c r="B85" i="2"/>
  <c r="L84" i="2"/>
  <c r="B84" i="2"/>
  <c r="L83" i="2"/>
  <c r="B83" i="2"/>
  <c r="L82" i="2"/>
  <c r="B82" i="2"/>
  <c r="L81" i="2"/>
  <c r="B81" i="2"/>
  <c r="L80" i="2"/>
  <c r="B80" i="2"/>
  <c r="L79" i="2"/>
  <c r="B79" i="2"/>
  <c r="L78" i="2"/>
  <c r="B78" i="2"/>
  <c r="L77" i="2"/>
  <c r="B77" i="2"/>
  <c r="L76" i="2"/>
  <c r="B76" i="2"/>
  <c r="L75" i="2"/>
  <c r="B75" i="2"/>
  <c r="L74" i="2"/>
  <c r="B74" i="2"/>
  <c r="L73" i="2"/>
  <c r="B73" i="2"/>
  <c r="L72" i="2"/>
  <c r="B72" i="2"/>
  <c r="L71" i="2"/>
  <c r="B71" i="2"/>
  <c r="L70" i="2"/>
  <c r="B70" i="2"/>
  <c r="L69" i="2"/>
  <c r="B69" i="2"/>
  <c r="L68" i="2"/>
  <c r="B68" i="2"/>
  <c r="L67" i="2"/>
  <c r="B67" i="2"/>
  <c r="L66" i="2"/>
  <c r="B66" i="2"/>
  <c r="L65" i="2"/>
  <c r="B65" i="2"/>
  <c r="L64" i="2"/>
  <c r="B64" i="2"/>
  <c r="L63" i="2"/>
  <c r="B63" i="2"/>
  <c r="L62" i="2"/>
  <c r="B62" i="2"/>
  <c r="L61" i="2"/>
  <c r="B61" i="2"/>
  <c r="L60" i="2"/>
  <c r="B60" i="2"/>
  <c r="L59" i="2"/>
  <c r="B59" i="2"/>
  <c r="L58" i="2"/>
  <c r="B58" i="2"/>
  <c r="L57" i="2"/>
  <c r="B57" i="2"/>
  <c r="L56" i="2"/>
  <c r="B56" i="2"/>
  <c r="L55" i="2"/>
  <c r="B55" i="2"/>
  <c r="L54" i="2"/>
  <c r="B54" i="2"/>
  <c r="L53" i="2"/>
  <c r="B53" i="2"/>
  <c r="L52" i="2"/>
  <c r="B52" i="2"/>
  <c r="L51" i="2"/>
  <c r="B51" i="2"/>
  <c r="L50" i="2"/>
  <c r="B50" i="2"/>
  <c r="L49" i="2"/>
  <c r="B49" i="2"/>
  <c r="L48" i="2"/>
  <c r="B48" i="2"/>
  <c r="L47" i="2"/>
  <c r="B47" i="2"/>
  <c r="L46" i="2"/>
  <c r="B46" i="2"/>
  <c r="L45" i="2"/>
  <c r="B45" i="2"/>
  <c r="L44" i="2"/>
  <c r="B44" i="2"/>
  <c r="L43" i="2"/>
  <c r="B43" i="2"/>
  <c r="L42" i="2"/>
  <c r="B42" i="2"/>
  <c r="L41" i="2"/>
  <c r="B41" i="2"/>
  <c r="L40" i="2"/>
  <c r="B40" i="2"/>
  <c r="L39" i="2"/>
  <c r="B39" i="2"/>
  <c r="L38" i="2"/>
  <c r="B38" i="2"/>
  <c r="L37" i="2"/>
  <c r="B37" i="2"/>
  <c r="L36" i="2"/>
  <c r="B36" i="2"/>
  <c r="L35" i="2"/>
  <c r="B35" i="2"/>
  <c r="L34" i="2"/>
  <c r="B34" i="2"/>
  <c r="L33" i="2"/>
  <c r="B33" i="2"/>
  <c r="L32" i="2"/>
  <c r="B32" i="2"/>
  <c r="L31" i="2"/>
  <c r="B31" i="2"/>
  <c r="L30" i="2"/>
  <c r="B30" i="2"/>
  <c r="L29" i="2"/>
  <c r="B29" i="2"/>
  <c r="L28" i="2"/>
  <c r="B28" i="2"/>
  <c r="L27" i="2"/>
  <c r="B27" i="2"/>
  <c r="L26" i="2"/>
  <c r="B26" i="2"/>
  <c r="L25" i="2"/>
  <c r="B25" i="2"/>
  <c r="L24" i="2"/>
  <c r="B24" i="2"/>
  <c r="L23" i="2"/>
  <c r="B23" i="2"/>
  <c r="L22" i="2"/>
  <c r="B22" i="2"/>
  <c r="L21" i="2"/>
  <c r="B21" i="2"/>
  <c r="L20" i="2"/>
  <c r="B20" i="2"/>
  <c r="L19" i="2"/>
  <c r="B19" i="2"/>
  <c r="L18" i="2"/>
  <c r="B18" i="2"/>
  <c r="L17" i="2"/>
  <c r="B17" i="2"/>
  <c r="L16" i="2"/>
  <c r="B16" i="2"/>
  <c r="L15" i="2"/>
  <c r="B15" i="2"/>
  <c r="L14" i="2"/>
  <c r="B14" i="2"/>
  <c r="L13" i="2"/>
  <c r="B13" i="2"/>
  <c r="L12" i="2"/>
  <c r="B12" i="2"/>
  <c r="L11" i="2"/>
  <c r="B11" i="2"/>
  <c r="L10" i="2"/>
  <c r="B10" i="2"/>
  <c r="L9" i="2"/>
  <c r="B9" i="2"/>
  <c r="L8" i="2"/>
  <c r="B8" i="2"/>
  <c r="L7" i="2"/>
  <c r="B7" i="2"/>
  <c r="L6" i="2"/>
  <c r="B6" i="2"/>
  <c r="B5" i="2"/>
  <c r="L4" i="2"/>
  <c r="B4" i="2"/>
  <c r="L3" i="2"/>
  <c r="B3" i="2"/>
  <c r="L2" i="2"/>
  <c r="B2" i="2"/>
  <c r="L1" i="2"/>
  <c r="B1" i="2"/>
</calcChain>
</file>

<file path=xl/sharedStrings.xml><?xml version="1.0" encoding="utf-8"?>
<sst xmlns="http://schemas.openxmlformats.org/spreadsheetml/2006/main" count="1339" uniqueCount="111">
  <si>
    <t>Order Code:</t>
  </si>
  <si>
    <t>-</t>
  </si>
  <si>
    <t>T</t>
  </si>
  <si>
    <t>Description</t>
  </si>
  <si>
    <t>Product Type</t>
  </si>
  <si>
    <t>Connector Type</t>
  </si>
  <si>
    <t>Specification</t>
  </si>
  <si>
    <t>F1</t>
  </si>
  <si>
    <t>2 Pin</t>
  </si>
  <si>
    <t>Medium</t>
  </si>
  <si>
    <t>High</t>
  </si>
  <si>
    <t>IEC320</t>
  </si>
  <si>
    <t>No Secondary Supply</t>
  </si>
  <si>
    <t>N/A</t>
  </si>
  <si>
    <t>ST Fibre</t>
  </si>
  <si>
    <t>F</t>
  </si>
  <si>
    <t>RJ45</t>
  </si>
  <si>
    <t>G</t>
  </si>
  <si>
    <t>Port 2 (P2)</t>
  </si>
  <si>
    <t>3 pin</t>
  </si>
  <si>
    <t>IRIG-B Input</t>
  </si>
  <si>
    <t>Port 3 (P3)</t>
  </si>
  <si>
    <t>IRIG-B Output</t>
  </si>
  <si>
    <t>Port 4A (P4A)</t>
  </si>
  <si>
    <t>2 pin</t>
  </si>
  <si>
    <t>Port 4B (P4B)</t>
  </si>
  <si>
    <t>Licensing Options</t>
  </si>
  <si>
    <t>Order Code</t>
  </si>
  <si>
    <t>Antenna Options</t>
  </si>
  <si>
    <t>Amplifier Options</t>
  </si>
  <si>
    <t>N Type Connector</t>
  </si>
  <si>
    <t>Self amalgamating tape</t>
  </si>
  <si>
    <t>Crimp tool</t>
  </si>
  <si>
    <t>AC/DC Adapters</t>
  </si>
  <si>
    <t>Connectors</t>
  </si>
  <si>
    <t>Options</t>
  </si>
  <si>
    <t>Port 5A (P5A)</t>
  </si>
  <si>
    <t>Power A Alarm</t>
  </si>
  <si>
    <t>Power B Alarm</t>
  </si>
  <si>
    <t>Sync Alarm</t>
  </si>
  <si>
    <t>Antenna Alarm</t>
  </si>
  <si>
    <t>Form A Relay</t>
  </si>
  <si>
    <t>Tallysman Antenna</t>
  </si>
  <si>
    <t>RS422, 150 kΩ Impedance</t>
  </si>
  <si>
    <t>10/100 Mbs, Auto Negotiate</t>
  </si>
  <si>
    <t>BNC (M) to 2 Pin (F) adapter</t>
  </si>
  <si>
    <t>Adminstration Port</t>
  </si>
  <si>
    <t>RS422, +/- 3.3V No Load</t>
  </si>
  <si>
    <t>High (AC)</t>
  </si>
  <si>
    <t>Lightning Arrestor</t>
  </si>
  <si>
    <t>AC/DC Adapter 230/110 Vac to 48 Vdc</t>
  </si>
  <si>
    <t>Lightning Protection Options</t>
  </si>
  <si>
    <t>Port 5B (P5B)</t>
  </si>
  <si>
    <t>Default Security Settings</t>
  </si>
  <si>
    <t>A</t>
  </si>
  <si>
    <t>B</t>
  </si>
  <si>
    <t>F2</t>
  </si>
  <si>
    <t>CAB-RJ45-2MSTRT</t>
  </si>
  <si>
    <t>CAB-C240-15MTMSM</t>
  </si>
  <si>
    <t>CAB-C240-30MTMSM</t>
  </si>
  <si>
    <t>CAB-C240-60MTMSM</t>
  </si>
  <si>
    <t>ANT-TALY-5V40DBTF</t>
  </si>
  <si>
    <t>MNT-ADJS-PIPE</t>
  </si>
  <si>
    <t>ARR-NEXT-5VL1NF</t>
  </si>
  <si>
    <t>CON-COAX-NM240</t>
  </si>
  <si>
    <t>TAP-25MM-SELFAMA</t>
  </si>
  <si>
    <t>TOL-CRMP-COAX240</t>
  </si>
  <si>
    <t>KIT-LPK1-COAX240</t>
  </si>
  <si>
    <t>ADA-ACDC-230V48V</t>
  </si>
  <si>
    <t>CON-ADAP-BNC2PIN</t>
  </si>
  <si>
    <t>LIC-PTP1</t>
  </si>
  <si>
    <t>Temperature Compensated Oscillator (TCXO)</t>
  </si>
  <si>
    <t>Oscillator Type</t>
  </si>
  <si>
    <t>Primary Power Supply Option (P1A)</t>
  </si>
  <si>
    <t>Secondary Power Supply Option (P1B)</t>
  </si>
  <si>
    <t>Ethernet Port 1 (Admin / ETH 1)</t>
  </si>
  <si>
    <t>Ethernet Port 2 (ETH 2)</t>
  </si>
  <si>
    <t>Ethernet Port 3 (ETH 3)</t>
  </si>
  <si>
    <t>PTP (IEEE 1588 v2) Network Time Server License</t>
  </si>
  <si>
    <t>Antenna Cable Options</t>
  </si>
  <si>
    <t>15 m Antenna Cable TNC(M)/SMA(M)</t>
  </si>
  <si>
    <t>30 m Antenna Cable TNC(M)/SMA(M)</t>
  </si>
  <si>
    <t>60 m Antenna Cable TNC(M)/SMA(M)</t>
  </si>
  <si>
    <t>In line Amplifier</t>
  </si>
  <si>
    <t>Adjustable Antenna Mounting Bracket</t>
  </si>
  <si>
    <t>Lightning Protection Kit (Incl: Crimp tool, Lightning arrestor, N Type mating connectors and Self amalgamating tape)</t>
  </si>
  <si>
    <t>Input Type</t>
  </si>
  <si>
    <t>Output Type</t>
  </si>
  <si>
    <t xml:space="preserve">100Mbps, 62.5/ 125um λ 820 nm </t>
  </si>
  <si>
    <t>AMP-TALY-5V25DBTF</t>
  </si>
  <si>
    <t>Optional Accessories</t>
  </si>
  <si>
    <t>Licensing Option</t>
  </si>
  <si>
    <t>Security Settings Disabled (By Request)</t>
  </si>
  <si>
    <t>Security Settings Enabled (By Default)</t>
  </si>
  <si>
    <t>Includes</t>
  </si>
  <si>
    <t>NTP/ SNTP Network time server license</t>
  </si>
  <si>
    <t>LIC-NTP1</t>
  </si>
  <si>
    <t>20-75 Vdc</t>
  </si>
  <si>
    <t>90-300 Vdc</t>
  </si>
  <si>
    <t>85-265 Vac / 90-300 Vdc</t>
  </si>
  <si>
    <t>P2 to P5 are standard on all 
NTS 03-G Network Time Servers</t>
  </si>
  <si>
    <t>Rev 2.0</t>
  </si>
  <si>
    <t>NTS 03-G + (3 Port)</t>
  </si>
  <si>
    <t>NTS 03-G + (3 Port) Order Code Guide</t>
  </si>
  <si>
    <t>NTS 03-G + GNSS (GPS/ GLONASS)  Referenced Clock (3 Port)</t>
  </si>
  <si>
    <t>NTS 03-G + Fibre Unmodulated IRIG-B Input Slave Clock (No GNSS, 3 Port)</t>
  </si>
  <si>
    <t>Oven compensated oscillator (OCXO)</t>
  </si>
  <si>
    <t>O</t>
  </si>
  <si>
    <t>Rubidium oscillator (RB)</t>
  </si>
  <si>
    <t>R</t>
  </si>
  <si>
    <t>2m Ethernet 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</si>
</sst>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"/>
      <name val="Arial"/>
      <family val="2"/>
    </font>
    <font>
      <sz val="10.5"/>
      <name val="Calibri"/>
      <family val="2"/>
      <scheme val="minor"/>
    </font>
    <font>
      <sz val="10.5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textRotation="90" wrapText="1"/>
    </xf>
    <xf numFmtId="49" fontId="8" fillId="0" borderId="0" xfId="2" applyNumberFormat="1" applyFont="1" applyFill="1" applyAlignment="1">
      <alignment horizontal="center"/>
    </xf>
    <xf numFmtId="0" fontId="6" fillId="0" borderId="0" xfId="0" applyFont="1" applyFill="1"/>
    <xf numFmtId="0" fontId="0" fillId="0" borderId="0" xfId="0"/>
    <xf numFmtId="0" fontId="0" fillId="0" borderId="0" xfId="0" applyFill="1"/>
    <xf numFmtId="0" fontId="1" fillId="0" borderId="0" xfId="0" applyFont="1" applyFill="1"/>
    <xf numFmtId="0" fontId="5" fillId="0" borderId="0" xfId="0" applyFont="1" applyFill="1" applyAlignment="1">
      <alignment vertical="center" textRotation="90" wrapText="1"/>
    </xf>
    <xf numFmtId="0" fontId="1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ont="1" applyFill="1"/>
    <xf numFmtId="0" fontId="5" fillId="3" borderId="0" xfId="0" applyFont="1" applyFill="1" applyAlignment="1">
      <alignment horizontal="center" vertical="center" textRotation="90" wrapText="1"/>
    </xf>
    <xf numFmtId="0" fontId="6" fillId="3" borderId="0" xfId="0" applyFont="1" applyFill="1"/>
    <xf numFmtId="49" fontId="8" fillId="3" borderId="0" xfId="2" applyNumberFormat="1" applyFont="1" applyFill="1" applyAlignment="1">
      <alignment horizontal="center"/>
    </xf>
    <xf numFmtId="0" fontId="6" fillId="3" borderId="0" xfId="1" applyFont="1" applyFill="1"/>
    <xf numFmtId="0" fontId="6" fillId="3" borderId="0" xfId="1" applyFont="1" applyFill="1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 vertical="center"/>
    </xf>
    <xf numFmtId="0" fontId="1" fillId="4" borderId="0" xfId="0" applyFont="1" applyFill="1"/>
    <xf numFmtId="0" fontId="0" fillId="4" borderId="0" xfId="0" applyFill="1"/>
    <xf numFmtId="0" fontId="0" fillId="4" borderId="0" xfId="0" applyFill="1" applyAlignment="1">
      <alignment horizontal="center"/>
    </xf>
    <xf numFmtId="49" fontId="9" fillId="4" borderId="0" xfId="2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textRotation="90" wrapText="1"/>
    </xf>
  </cellXfs>
  <cellStyles count="3">
    <cellStyle name="Bad" xfId="1" builtinId="27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240"/>
  <sheetViews>
    <sheetView tabSelected="1" topLeftCell="A58" zoomScale="70" zoomScaleNormal="70" workbookViewId="0">
      <selection activeCell="F74" sqref="F74"/>
    </sheetView>
  </sheetViews>
  <sheetFormatPr defaultRowHeight="15" x14ac:dyDescent="0.25"/>
  <cols>
    <col min="1" max="1" width="45.85546875" bestFit="1" customWidth="1"/>
    <col min="2" max="2" width="64.85546875" bestFit="1" customWidth="1"/>
    <col min="3" max="3" width="23.42578125" customWidth="1"/>
    <col min="4" max="4" width="26.140625" bestFit="1" customWidth="1"/>
    <col min="5" max="5" width="16.42578125" bestFit="1" customWidth="1"/>
    <col min="18" max="18" width="19.7109375" customWidth="1"/>
    <col min="19" max="19" width="24.28515625" customWidth="1"/>
    <col min="21" max="21" width="9.140625" style="12"/>
  </cols>
  <sheetData>
    <row r="1" spans="1:20" ht="21.75" thickBot="1" x14ac:dyDescent="0.4">
      <c r="A1" s="4" t="s">
        <v>101</v>
      </c>
      <c r="B1" s="31" t="s">
        <v>103</v>
      </c>
      <c r="C1" s="31"/>
      <c r="D1" s="31"/>
      <c r="E1" s="1" t="s">
        <v>0</v>
      </c>
      <c r="F1" s="2"/>
      <c r="G1" s="2" t="s">
        <v>1</v>
      </c>
      <c r="H1" s="2"/>
      <c r="I1" s="3"/>
      <c r="J1" s="2"/>
      <c r="K1" s="2"/>
      <c r="L1" s="2" t="s">
        <v>1</v>
      </c>
      <c r="M1" s="2"/>
      <c r="N1" s="2"/>
    </row>
    <row r="2" spans="1:20" x14ac:dyDescent="0.25">
      <c r="B2" s="4" t="s">
        <v>3</v>
      </c>
      <c r="C2" s="4"/>
      <c r="D2" s="4"/>
      <c r="F2" s="17"/>
      <c r="G2" s="5"/>
      <c r="H2" s="28"/>
      <c r="I2" s="17"/>
      <c r="J2" s="28"/>
      <c r="K2" s="17"/>
      <c r="L2" s="5"/>
      <c r="M2" s="28"/>
      <c r="N2" s="17"/>
    </row>
    <row r="3" spans="1:20" x14ac:dyDescent="0.25">
      <c r="A3" s="16" t="s">
        <v>4</v>
      </c>
      <c r="B3" s="17" t="s">
        <v>104</v>
      </c>
      <c r="C3" s="17"/>
      <c r="D3" s="17"/>
      <c r="E3" s="17"/>
      <c r="F3" s="18" t="s">
        <v>7</v>
      </c>
      <c r="G3" s="5"/>
      <c r="H3" s="28"/>
      <c r="I3" s="17"/>
      <c r="J3" s="28"/>
      <c r="K3" s="17"/>
      <c r="L3" s="5"/>
      <c r="M3" s="28"/>
      <c r="N3" s="17"/>
    </row>
    <row r="4" spans="1:20" x14ac:dyDescent="0.25">
      <c r="A4" s="16"/>
      <c r="B4" s="17" t="s">
        <v>105</v>
      </c>
      <c r="C4" s="17"/>
      <c r="D4" s="17"/>
      <c r="E4" s="17"/>
      <c r="F4" s="18" t="s">
        <v>56</v>
      </c>
      <c r="G4" s="5"/>
      <c r="H4" s="28"/>
      <c r="I4" s="17"/>
      <c r="J4" s="28"/>
      <c r="K4" s="17"/>
      <c r="L4" s="5"/>
      <c r="M4" s="28"/>
      <c r="N4" s="17"/>
    </row>
    <row r="5" spans="1:20" x14ac:dyDescent="0.25">
      <c r="H5" s="28"/>
      <c r="I5" s="17"/>
      <c r="J5" s="28"/>
      <c r="K5" s="17"/>
      <c r="L5" s="5"/>
      <c r="M5" s="28"/>
      <c r="N5" s="17"/>
    </row>
    <row r="6" spans="1:20" x14ac:dyDescent="0.25">
      <c r="A6" s="6"/>
      <c r="B6" s="6" t="s">
        <v>3</v>
      </c>
      <c r="C6" s="5"/>
      <c r="D6" s="5"/>
      <c r="E6" s="5"/>
      <c r="F6" s="5"/>
      <c r="G6" s="5"/>
      <c r="H6" s="29"/>
      <c r="I6" s="18"/>
      <c r="J6" s="28"/>
      <c r="K6" s="17"/>
      <c r="L6" s="5"/>
      <c r="M6" s="28"/>
      <c r="N6" s="17"/>
    </row>
    <row r="7" spans="1:20" x14ac:dyDescent="0.25">
      <c r="A7" s="27" t="s">
        <v>72</v>
      </c>
      <c r="B7" s="28" t="s">
        <v>71</v>
      </c>
      <c r="C7" s="28"/>
      <c r="D7" s="28"/>
      <c r="E7" s="28"/>
      <c r="F7" s="28"/>
      <c r="G7" s="28"/>
      <c r="H7" s="29" t="s">
        <v>2</v>
      </c>
      <c r="I7" s="18"/>
      <c r="J7" s="28"/>
      <c r="K7" s="17"/>
      <c r="L7" s="5"/>
      <c r="M7" s="28"/>
      <c r="N7" s="17"/>
    </row>
    <row r="8" spans="1:20" s="12" customFormat="1" x14ac:dyDescent="0.25">
      <c r="A8" s="27"/>
      <c r="B8" s="28" t="s">
        <v>106</v>
      </c>
      <c r="C8" s="28"/>
      <c r="D8" s="28"/>
      <c r="E8" s="28"/>
      <c r="F8" s="28"/>
      <c r="G8" s="28"/>
      <c r="H8" s="29" t="s">
        <v>107</v>
      </c>
      <c r="I8" s="18"/>
      <c r="J8" s="28"/>
      <c r="K8" s="17"/>
      <c r="L8" s="13"/>
      <c r="M8" s="28"/>
      <c r="N8" s="17"/>
      <c r="S8" s="13"/>
      <c r="T8" s="13"/>
    </row>
    <row r="9" spans="1:20" s="12" customFormat="1" x14ac:dyDescent="0.25">
      <c r="A9" s="27"/>
      <c r="B9" s="28" t="s">
        <v>108</v>
      </c>
      <c r="C9" s="28"/>
      <c r="D9" s="28"/>
      <c r="E9" s="28"/>
      <c r="F9" s="28"/>
      <c r="G9" s="28"/>
      <c r="H9" s="29" t="s">
        <v>109</v>
      </c>
      <c r="I9" s="18"/>
      <c r="J9" s="28"/>
      <c r="K9" s="17"/>
      <c r="L9" s="13"/>
      <c r="M9" s="28"/>
      <c r="N9" s="17"/>
      <c r="S9" s="13"/>
      <c r="T9" s="13"/>
    </row>
    <row r="10" spans="1:20" x14ac:dyDescent="0.25">
      <c r="A10" s="6"/>
      <c r="B10" s="5"/>
      <c r="C10" s="5"/>
      <c r="D10" s="5"/>
      <c r="E10" s="5"/>
      <c r="F10" s="5"/>
      <c r="G10" s="5"/>
      <c r="H10" s="7"/>
      <c r="I10" s="18"/>
      <c r="J10" s="28"/>
      <c r="K10" s="17"/>
      <c r="L10" s="5"/>
      <c r="M10" s="28"/>
      <c r="N10" s="17"/>
      <c r="P10" s="12"/>
      <c r="Q10" s="12"/>
      <c r="R10" s="12"/>
    </row>
    <row r="11" spans="1:20" x14ac:dyDescent="0.25">
      <c r="A11" s="5"/>
      <c r="B11" s="6" t="s">
        <v>5</v>
      </c>
      <c r="C11" s="5"/>
      <c r="D11" s="6" t="s">
        <v>6</v>
      </c>
      <c r="E11" s="5"/>
      <c r="F11" s="5"/>
      <c r="G11" s="5"/>
      <c r="H11" s="5"/>
      <c r="I11" s="17"/>
      <c r="J11" s="29"/>
      <c r="K11" s="18"/>
      <c r="L11" s="7"/>
      <c r="M11" s="28"/>
      <c r="N11" s="17"/>
      <c r="P11" s="12"/>
      <c r="Q11" s="12"/>
      <c r="R11" s="12"/>
    </row>
    <row r="12" spans="1:20" x14ac:dyDescent="0.25">
      <c r="A12" s="16" t="s">
        <v>73</v>
      </c>
      <c r="B12" s="17" t="s">
        <v>8</v>
      </c>
      <c r="C12" s="17" t="s">
        <v>9</v>
      </c>
      <c r="D12" s="17" t="s">
        <v>97</v>
      </c>
      <c r="E12" s="17"/>
      <c r="F12" s="17"/>
      <c r="G12" s="17"/>
      <c r="H12" s="18"/>
      <c r="I12" s="18">
        <v>2</v>
      </c>
      <c r="J12" s="29"/>
      <c r="K12" s="18"/>
      <c r="L12" s="7"/>
      <c r="M12" s="28"/>
      <c r="N12" s="17"/>
      <c r="P12" s="12"/>
      <c r="Q12" s="12"/>
      <c r="R12" s="12"/>
    </row>
    <row r="13" spans="1:20" x14ac:dyDescent="0.25">
      <c r="A13" s="17"/>
      <c r="B13" s="17" t="s">
        <v>8</v>
      </c>
      <c r="C13" s="17" t="s">
        <v>10</v>
      </c>
      <c r="D13" s="17" t="s">
        <v>98</v>
      </c>
      <c r="E13" s="17"/>
      <c r="F13" s="17"/>
      <c r="G13" s="17"/>
      <c r="H13" s="18"/>
      <c r="I13" s="18">
        <v>3</v>
      </c>
      <c r="J13" s="29"/>
      <c r="K13" s="18"/>
      <c r="L13" s="7"/>
      <c r="M13" s="28"/>
      <c r="N13" s="17"/>
    </row>
    <row r="14" spans="1:20" x14ac:dyDescent="0.25">
      <c r="A14" s="17"/>
      <c r="B14" s="17" t="s">
        <v>11</v>
      </c>
      <c r="C14" s="17" t="s">
        <v>48</v>
      </c>
      <c r="D14" s="17" t="s">
        <v>99</v>
      </c>
      <c r="E14" s="17"/>
      <c r="F14" s="17"/>
      <c r="G14" s="17"/>
      <c r="H14" s="18"/>
      <c r="I14" s="18">
        <v>4</v>
      </c>
      <c r="J14" s="29"/>
      <c r="K14" s="18"/>
      <c r="L14" s="7"/>
      <c r="M14" s="28"/>
      <c r="N14" s="17"/>
    </row>
    <row r="15" spans="1:20" x14ac:dyDescent="0.25">
      <c r="A15" s="5"/>
      <c r="B15" s="5"/>
      <c r="C15" s="5"/>
      <c r="D15" s="5"/>
      <c r="E15" s="5"/>
      <c r="F15" s="5"/>
      <c r="G15" s="5"/>
      <c r="H15" s="7"/>
      <c r="I15" s="7"/>
      <c r="J15" s="29"/>
      <c r="K15" s="18"/>
      <c r="L15" s="7"/>
      <c r="M15" s="28"/>
      <c r="N15" s="17"/>
    </row>
    <row r="16" spans="1:20" x14ac:dyDescent="0.25">
      <c r="A16" s="5"/>
      <c r="B16" s="6" t="s">
        <v>5</v>
      </c>
      <c r="C16" s="5"/>
      <c r="D16" s="6" t="s">
        <v>6</v>
      </c>
      <c r="E16" s="5"/>
      <c r="F16" s="5"/>
      <c r="G16" s="5"/>
      <c r="H16" s="7"/>
      <c r="I16" s="7"/>
      <c r="J16" s="29"/>
      <c r="K16" s="18"/>
      <c r="L16" s="7"/>
      <c r="M16" s="28"/>
      <c r="N16" s="17"/>
    </row>
    <row r="17" spans="1:14" x14ac:dyDescent="0.25">
      <c r="A17" s="27" t="s">
        <v>74</v>
      </c>
      <c r="B17" s="28" t="s">
        <v>8</v>
      </c>
      <c r="C17" s="28" t="s">
        <v>9</v>
      </c>
      <c r="D17" s="28" t="s">
        <v>97</v>
      </c>
      <c r="E17" s="28"/>
      <c r="F17" s="28"/>
      <c r="G17" s="28"/>
      <c r="H17" s="29"/>
      <c r="I17" s="29"/>
      <c r="J17" s="29">
        <v>2</v>
      </c>
      <c r="K17" s="18"/>
      <c r="L17" s="7"/>
      <c r="M17" s="28"/>
      <c r="N17" s="17"/>
    </row>
    <row r="18" spans="1:14" x14ac:dyDescent="0.25">
      <c r="A18" s="28"/>
      <c r="B18" s="28" t="s">
        <v>8</v>
      </c>
      <c r="C18" s="28" t="s">
        <v>10</v>
      </c>
      <c r="D18" s="28" t="s">
        <v>98</v>
      </c>
      <c r="E18" s="28"/>
      <c r="F18" s="28"/>
      <c r="G18" s="28"/>
      <c r="H18" s="29"/>
      <c r="I18" s="29"/>
      <c r="J18" s="29">
        <v>3</v>
      </c>
      <c r="K18" s="18"/>
      <c r="L18" s="7"/>
      <c r="M18" s="28"/>
      <c r="N18" s="17"/>
    </row>
    <row r="19" spans="1:14" x14ac:dyDescent="0.25">
      <c r="A19" s="28"/>
      <c r="B19" s="28" t="s">
        <v>11</v>
      </c>
      <c r="C19" s="28" t="s">
        <v>48</v>
      </c>
      <c r="D19" s="28" t="s">
        <v>99</v>
      </c>
      <c r="E19" s="28"/>
      <c r="F19" s="28"/>
      <c r="G19" s="28"/>
      <c r="H19" s="29"/>
      <c r="I19" s="29"/>
      <c r="J19" s="29">
        <v>4</v>
      </c>
      <c r="K19" s="18"/>
      <c r="L19" s="7"/>
      <c r="M19" s="28"/>
      <c r="N19" s="17"/>
    </row>
    <row r="20" spans="1:14" x14ac:dyDescent="0.25">
      <c r="A20" s="28"/>
      <c r="B20" s="28" t="s">
        <v>12</v>
      </c>
      <c r="C20" s="28" t="s">
        <v>13</v>
      </c>
      <c r="D20" s="28" t="s">
        <v>13</v>
      </c>
      <c r="E20" s="28"/>
      <c r="F20" s="28"/>
      <c r="G20" s="28"/>
      <c r="H20" s="29"/>
      <c r="I20" s="29"/>
      <c r="J20" s="29">
        <v>9</v>
      </c>
      <c r="K20" s="18"/>
      <c r="L20" s="7"/>
      <c r="M20" s="28"/>
      <c r="N20" s="17"/>
    </row>
    <row r="21" spans="1:14" x14ac:dyDescent="0.25">
      <c r="A21" s="5"/>
      <c r="B21" s="5"/>
      <c r="C21" s="5"/>
      <c r="D21" s="5"/>
      <c r="E21" s="5"/>
      <c r="F21" s="5"/>
      <c r="G21" s="5"/>
      <c r="H21" s="7"/>
      <c r="I21" s="7"/>
      <c r="J21" s="7"/>
      <c r="K21" s="18"/>
      <c r="L21" s="7"/>
      <c r="M21" s="28"/>
      <c r="N21" s="17"/>
    </row>
    <row r="22" spans="1:14" ht="18" customHeight="1" x14ac:dyDescent="0.25">
      <c r="A22" s="6"/>
      <c r="B22" s="6" t="s">
        <v>5</v>
      </c>
      <c r="C22" s="6" t="s">
        <v>86</v>
      </c>
      <c r="D22" s="6" t="s">
        <v>6</v>
      </c>
      <c r="E22" s="33" t="s">
        <v>100</v>
      </c>
      <c r="F22" s="5"/>
      <c r="G22" s="5"/>
      <c r="H22" s="7"/>
      <c r="I22" s="7"/>
      <c r="J22" s="7"/>
      <c r="K22" s="18"/>
      <c r="L22" s="7"/>
      <c r="M22" s="28"/>
      <c r="N22" s="17"/>
    </row>
    <row r="23" spans="1:14" x14ac:dyDescent="0.25">
      <c r="A23" s="6" t="s">
        <v>18</v>
      </c>
      <c r="B23" s="5" t="s">
        <v>19</v>
      </c>
      <c r="C23" s="5" t="s">
        <v>20</v>
      </c>
      <c r="D23" s="5" t="s">
        <v>47</v>
      </c>
      <c r="E23" s="33"/>
      <c r="F23" s="5"/>
      <c r="G23" s="5"/>
      <c r="H23" s="7"/>
      <c r="I23" s="7"/>
      <c r="J23" s="7"/>
      <c r="K23" s="18"/>
      <c r="L23" s="7"/>
      <c r="M23" s="28"/>
      <c r="N23" s="17"/>
    </row>
    <row r="24" spans="1:14" x14ac:dyDescent="0.25">
      <c r="A24" s="6"/>
      <c r="B24" s="5"/>
      <c r="C24" s="5"/>
      <c r="D24" s="5"/>
      <c r="E24" s="33"/>
      <c r="F24" s="5"/>
      <c r="G24" s="5"/>
      <c r="H24" s="7"/>
      <c r="I24" s="7"/>
      <c r="J24" s="7"/>
      <c r="K24" s="18"/>
      <c r="L24" s="7"/>
      <c r="M24" s="28"/>
      <c r="N24" s="17"/>
    </row>
    <row r="25" spans="1:14" x14ac:dyDescent="0.25">
      <c r="A25" s="6"/>
      <c r="B25" s="6" t="s">
        <v>5</v>
      </c>
      <c r="C25" s="6" t="s">
        <v>87</v>
      </c>
      <c r="D25" s="6" t="s">
        <v>6</v>
      </c>
      <c r="E25" s="33"/>
      <c r="F25" s="5"/>
      <c r="G25" s="5"/>
      <c r="H25" s="7"/>
      <c r="I25" s="7"/>
      <c r="J25" s="7"/>
      <c r="K25" s="18"/>
      <c r="L25" s="7"/>
      <c r="M25" s="28"/>
      <c r="N25" s="17"/>
    </row>
    <row r="26" spans="1:14" x14ac:dyDescent="0.25">
      <c r="A26" s="6" t="s">
        <v>21</v>
      </c>
      <c r="B26" s="5" t="s">
        <v>19</v>
      </c>
      <c r="C26" s="5" t="s">
        <v>22</v>
      </c>
      <c r="D26" s="5" t="s">
        <v>43</v>
      </c>
      <c r="E26" s="33"/>
      <c r="F26" s="5"/>
      <c r="G26" s="5"/>
      <c r="H26" s="7"/>
      <c r="I26" s="7"/>
      <c r="J26" s="7"/>
      <c r="K26" s="18"/>
      <c r="L26" s="7"/>
      <c r="M26" s="28"/>
      <c r="N26" s="17"/>
    </row>
    <row r="27" spans="1:14" x14ac:dyDescent="0.25">
      <c r="A27" s="6"/>
      <c r="B27" s="6"/>
      <c r="C27" s="6"/>
      <c r="D27" s="5"/>
      <c r="E27" s="33"/>
      <c r="F27" s="5"/>
      <c r="G27" s="5"/>
      <c r="H27" s="7"/>
      <c r="I27" s="7"/>
      <c r="J27" s="7"/>
      <c r="K27" s="18"/>
      <c r="L27" s="7"/>
      <c r="M27" s="28"/>
      <c r="N27" s="17"/>
    </row>
    <row r="28" spans="1:14" x14ac:dyDescent="0.25">
      <c r="A28" s="6"/>
      <c r="B28" s="6" t="s">
        <v>5</v>
      </c>
      <c r="C28" s="6" t="s">
        <v>87</v>
      </c>
      <c r="D28" s="6" t="s">
        <v>6</v>
      </c>
      <c r="E28" s="33"/>
      <c r="F28" s="5"/>
      <c r="G28" s="5"/>
      <c r="H28" s="7"/>
      <c r="I28" s="7"/>
      <c r="J28" s="7"/>
      <c r="K28" s="18"/>
      <c r="L28" s="7"/>
      <c r="M28" s="28"/>
      <c r="N28" s="17"/>
    </row>
    <row r="29" spans="1:14" x14ac:dyDescent="0.25">
      <c r="A29" s="6" t="s">
        <v>23</v>
      </c>
      <c r="B29" s="5" t="s">
        <v>24</v>
      </c>
      <c r="C29" s="5" t="s">
        <v>37</v>
      </c>
      <c r="D29" s="5" t="s">
        <v>41</v>
      </c>
      <c r="E29" s="33"/>
      <c r="F29" s="5"/>
      <c r="G29" s="5"/>
      <c r="H29" s="7"/>
      <c r="I29" s="7"/>
      <c r="J29" s="7"/>
      <c r="K29" s="18"/>
      <c r="L29" s="7"/>
      <c r="M29" s="28"/>
      <c r="N29" s="17"/>
    </row>
    <row r="30" spans="1:14" x14ac:dyDescent="0.25">
      <c r="A30" s="6"/>
      <c r="B30" s="5"/>
      <c r="C30" s="5"/>
      <c r="D30" s="5"/>
      <c r="E30" s="33"/>
      <c r="F30" s="5"/>
      <c r="G30" s="5"/>
      <c r="H30" s="7"/>
      <c r="I30" s="7"/>
      <c r="J30" s="7"/>
      <c r="K30" s="18"/>
      <c r="L30" s="7"/>
      <c r="M30" s="28"/>
      <c r="N30" s="17"/>
    </row>
    <row r="31" spans="1:14" x14ac:dyDescent="0.25">
      <c r="A31" s="6"/>
      <c r="B31" s="6" t="s">
        <v>5</v>
      </c>
      <c r="C31" s="6" t="s">
        <v>87</v>
      </c>
      <c r="D31" s="6" t="s">
        <v>6</v>
      </c>
      <c r="E31" s="33"/>
      <c r="F31" s="5"/>
      <c r="G31" s="5"/>
      <c r="H31" s="7"/>
      <c r="I31" s="7"/>
      <c r="J31" s="7"/>
      <c r="K31" s="18"/>
      <c r="L31" s="7"/>
      <c r="M31" s="28"/>
      <c r="N31" s="17"/>
    </row>
    <row r="32" spans="1:14" x14ac:dyDescent="0.25">
      <c r="A32" s="6" t="s">
        <v>25</v>
      </c>
      <c r="B32" s="5" t="s">
        <v>24</v>
      </c>
      <c r="C32" s="5" t="s">
        <v>38</v>
      </c>
      <c r="D32" s="5" t="s">
        <v>41</v>
      </c>
      <c r="E32" s="33"/>
      <c r="F32" s="5"/>
      <c r="G32" s="5"/>
      <c r="H32" s="7"/>
      <c r="I32" s="7"/>
      <c r="J32" s="7"/>
      <c r="K32" s="18"/>
      <c r="L32" s="7"/>
      <c r="M32" s="28"/>
      <c r="N32" s="17"/>
    </row>
    <row r="33" spans="1:14" x14ac:dyDescent="0.25">
      <c r="A33" s="6"/>
      <c r="B33" s="5"/>
      <c r="C33" s="5"/>
      <c r="D33" s="5"/>
      <c r="E33" s="33"/>
      <c r="F33" s="5"/>
      <c r="G33" s="5"/>
      <c r="H33" s="7"/>
      <c r="I33" s="7"/>
      <c r="J33" s="7"/>
      <c r="K33" s="18"/>
      <c r="L33" s="7"/>
      <c r="M33" s="28"/>
      <c r="N33" s="17"/>
    </row>
    <row r="34" spans="1:14" x14ac:dyDescent="0.25">
      <c r="A34" s="6"/>
      <c r="B34" s="6" t="s">
        <v>5</v>
      </c>
      <c r="C34" s="6" t="s">
        <v>87</v>
      </c>
      <c r="D34" s="6" t="s">
        <v>6</v>
      </c>
      <c r="E34" s="33"/>
      <c r="F34" s="5"/>
      <c r="G34" s="5"/>
      <c r="H34" s="7"/>
      <c r="I34" s="7"/>
      <c r="J34" s="7"/>
      <c r="K34" s="18"/>
      <c r="L34" s="7"/>
      <c r="M34" s="28"/>
      <c r="N34" s="17"/>
    </row>
    <row r="35" spans="1:14" x14ac:dyDescent="0.25">
      <c r="A35" s="6" t="s">
        <v>36</v>
      </c>
      <c r="B35" s="5" t="s">
        <v>24</v>
      </c>
      <c r="C35" s="5" t="s">
        <v>40</v>
      </c>
      <c r="D35" s="5" t="s">
        <v>41</v>
      </c>
      <c r="E35" s="33"/>
      <c r="F35" s="5"/>
      <c r="G35" s="5"/>
      <c r="H35" s="7"/>
      <c r="I35" s="7"/>
      <c r="J35" s="7"/>
      <c r="K35" s="18"/>
      <c r="L35" s="7"/>
      <c r="M35" s="28"/>
      <c r="N35" s="17"/>
    </row>
    <row r="36" spans="1:14" x14ac:dyDescent="0.25">
      <c r="A36" s="6"/>
      <c r="B36" s="5"/>
      <c r="C36" s="5"/>
      <c r="D36" s="5"/>
      <c r="E36" s="33"/>
      <c r="F36" s="5"/>
      <c r="G36" s="5"/>
      <c r="H36" s="7"/>
      <c r="I36" s="7"/>
      <c r="J36" s="7"/>
      <c r="K36" s="18"/>
      <c r="L36" s="7"/>
      <c r="M36" s="28"/>
      <c r="N36" s="17"/>
    </row>
    <row r="37" spans="1:14" x14ac:dyDescent="0.25">
      <c r="A37" s="6"/>
      <c r="B37" s="6" t="s">
        <v>5</v>
      </c>
      <c r="C37" s="6" t="s">
        <v>87</v>
      </c>
      <c r="D37" s="6" t="s">
        <v>6</v>
      </c>
      <c r="E37" s="33"/>
      <c r="F37" s="5"/>
      <c r="G37" s="5"/>
      <c r="H37" s="7"/>
      <c r="I37" s="7"/>
      <c r="J37" s="7"/>
      <c r="K37" s="18"/>
      <c r="L37" s="7"/>
      <c r="M37" s="28"/>
      <c r="N37" s="17"/>
    </row>
    <row r="38" spans="1:14" x14ac:dyDescent="0.25">
      <c r="A38" s="6" t="s">
        <v>52</v>
      </c>
      <c r="B38" s="5" t="s">
        <v>24</v>
      </c>
      <c r="C38" s="5" t="s">
        <v>39</v>
      </c>
      <c r="D38" s="5" t="s">
        <v>41</v>
      </c>
      <c r="E38" s="33"/>
      <c r="F38" s="5"/>
      <c r="G38" s="5"/>
      <c r="H38" s="7"/>
      <c r="I38" s="7"/>
      <c r="J38" s="7"/>
      <c r="K38" s="18"/>
      <c r="L38" s="7"/>
      <c r="M38" s="28"/>
      <c r="N38" s="17"/>
    </row>
    <row r="39" spans="1:14" x14ac:dyDescent="0.25">
      <c r="A39" s="6"/>
      <c r="B39" s="6"/>
      <c r="C39" s="6"/>
      <c r="D39" s="5"/>
      <c r="E39" s="33"/>
      <c r="F39" s="5"/>
      <c r="G39" s="5"/>
      <c r="H39" s="7"/>
      <c r="I39" s="7"/>
      <c r="J39" s="7"/>
      <c r="K39" s="18"/>
      <c r="L39" s="7"/>
      <c r="M39" s="28"/>
      <c r="N39" s="17"/>
    </row>
    <row r="40" spans="1:14" x14ac:dyDescent="0.25">
      <c r="B40" s="6" t="s">
        <v>5</v>
      </c>
      <c r="C40" s="6" t="s">
        <v>3</v>
      </c>
      <c r="D40" s="6" t="s">
        <v>6</v>
      </c>
      <c r="E40" s="33"/>
      <c r="F40" s="5"/>
      <c r="G40" s="5"/>
      <c r="H40" s="7"/>
      <c r="I40" s="7"/>
      <c r="J40" s="7"/>
      <c r="K40" s="18"/>
      <c r="L40" s="7"/>
      <c r="M40" s="28"/>
      <c r="N40" s="17"/>
    </row>
    <row r="41" spans="1:14" x14ac:dyDescent="0.25">
      <c r="A41" s="6" t="s">
        <v>75</v>
      </c>
      <c r="B41" s="5" t="s">
        <v>16</v>
      </c>
      <c r="C41" s="5" t="s">
        <v>46</v>
      </c>
      <c r="D41" s="5" t="s">
        <v>44</v>
      </c>
      <c r="E41" s="33"/>
      <c r="F41" s="5"/>
      <c r="G41" s="5"/>
      <c r="H41" s="7"/>
      <c r="I41" s="7"/>
      <c r="J41" s="7"/>
      <c r="K41" s="18"/>
      <c r="L41" s="7"/>
      <c r="M41" s="28"/>
      <c r="N41" s="17"/>
    </row>
    <row r="42" spans="1:14" x14ac:dyDescent="0.25">
      <c r="A42" s="6"/>
      <c r="B42" s="5"/>
      <c r="C42" s="5"/>
      <c r="D42" s="5"/>
      <c r="E42" s="33"/>
      <c r="F42" s="5"/>
      <c r="G42" s="5"/>
      <c r="H42" s="7"/>
      <c r="I42" s="7"/>
      <c r="J42" s="7"/>
      <c r="K42" s="18"/>
      <c r="L42" s="7"/>
      <c r="M42" s="28"/>
      <c r="N42" s="17"/>
    </row>
    <row r="43" spans="1:14" x14ac:dyDescent="0.25">
      <c r="A43" s="5"/>
      <c r="B43" s="6" t="s">
        <v>3</v>
      </c>
      <c r="C43" s="5"/>
      <c r="D43" s="5"/>
      <c r="E43" s="15"/>
      <c r="F43" s="5"/>
      <c r="G43" s="5"/>
      <c r="H43" s="7"/>
      <c r="I43" s="7"/>
      <c r="J43" s="7"/>
      <c r="K43" s="18"/>
      <c r="L43" s="7"/>
      <c r="M43" s="28"/>
      <c r="N43" s="17"/>
    </row>
    <row r="44" spans="1:14" x14ac:dyDescent="0.25">
      <c r="A44" s="16" t="s">
        <v>53</v>
      </c>
      <c r="B44" s="19" t="s">
        <v>92</v>
      </c>
      <c r="C44" s="17"/>
      <c r="D44" s="17"/>
      <c r="E44" s="20"/>
      <c r="F44" s="17"/>
      <c r="G44" s="17"/>
      <c r="H44" s="18"/>
      <c r="I44" s="18"/>
      <c r="J44" s="17"/>
      <c r="K44" s="18" t="s">
        <v>54</v>
      </c>
      <c r="L44" s="7"/>
      <c r="M44" s="28"/>
      <c r="N44" s="17"/>
    </row>
    <row r="45" spans="1:14" x14ac:dyDescent="0.25">
      <c r="A45" s="17"/>
      <c r="B45" s="19" t="s">
        <v>93</v>
      </c>
      <c r="C45" s="17"/>
      <c r="D45" s="17"/>
      <c r="E45" s="20"/>
      <c r="F45" s="17"/>
      <c r="G45" s="17"/>
      <c r="H45" s="18"/>
      <c r="I45" s="18"/>
      <c r="J45" s="17"/>
      <c r="K45" s="18" t="s">
        <v>55</v>
      </c>
      <c r="L45" s="7"/>
      <c r="M45" s="28"/>
      <c r="N45" s="17"/>
    </row>
    <row r="46" spans="1:14" x14ac:dyDescent="0.25">
      <c r="A46" s="5"/>
      <c r="B46" s="5"/>
      <c r="C46" s="5"/>
      <c r="D46" s="5"/>
      <c r="E46" s="9"/>
      <c r="F46" s="5"/>
      <c r="G46" s="5"/>
      <c r="H46" s="7"/>
      <c r="I46" s="7"/>
      <c r="J46" s="7"/>
      <c r="K46" s="7"/>
      <c r="L46" s="7"/>
      <c r="M46" s="28"/>
      <c r="N46" s="17"/>
    </row>
    <row r="47" spans="1:14" x14ac:dyDescent="0.25">
      <c r="A47" s="5"/>
      <c r="B47" s="5"/>
      <c r="C47" s="5"/>
      <c r="D47" s="5"/>
      <c r="E47" s="9"/>
      <c r="F47" s="5"/>
      <c r="G47" s="5"/>
      <c r="H47" s="7"/>
      <c r="I47" s="7"/>
      <c r="J47" s="7"/>
      <c r="K47" s="7"/>
      <c r="L47" s="7"/>
      <c r="M47" s="28"/>
      <c r="N47" s="17"/>
    </row>
    <row r="48" spans="1:14" x14ac:dyDescent="0.25">
      <c r="A48" s="5"/>
      <c r="B48" s="6" t="s">
        <v>5</v>
      </c>
      <c r="C48" s="5"/>
      <c r="D48" s="6" t="s">
        <v>6</v>
      </c>
      <c r="E48" s="5"/>
      <c r="F48" s="5"/>
      <c r="G48" s="5"/>
      <c r="H48" s="7"/>
      <c r="I48" s="7"/>
      <c r="M48" s="28"/>
      <c r="N48" s="17"/>
    </row>
    <row r="49" spans="1:36" x14ac:dyDescent="0.25">
      <c r="A49" s="27" t="s">
        <v>76</v>
      </c>
      <c r="B49" s="28" t="s">
        <v>14</v>
      </c>
      <c r="C49" s="28"/>
      <c r="D49" s="28" t="s">
        <v>88</v>
      </c>
      <c r="E49" s="28"/>
      <c r="F49" s="28"/>
      <c r="G49" s="28"/>
      <c r="H49" s="28"/>
      <c r="I49" s="28"/>
      <c r="J49" s="28"/>
      <c r="K49" s="28"/>
      <c r="L49" s="28"/>
      <c r="M49" s="29" t="s">
        <v>15</v>
      </c>
      <c r="N49" s="17"/>
    </row>
    <row r="50" spans="1:36" x14ac:dyDescent="0.25">
      <c r="A50" s="28"/>
      <c r="B50" s="28" t="s">
        <v>16</v>
      </c>
      <c r="C50" s="28"/>
      <c r="D50" s="28" t="s">
        <v>44</v>
      </c>
      <c r="E50" s="28"/>
      <c r="F50" s="28"/>
      <c r="G50" s="28"/>
      <c r="H50" s="28"/>
      <c r="I50" s="28"/>
      <c r="J50" s="28"/>
      <c r="K50" s="28"/>
      <c r="L50" s="28"/>
      <c r="M50" s="29" t="s">
        <v>17</v>
      </c>
      <c r="N50" s="17"/>
    </row>
    <row r="51" spans="1:36" x14ac:dyDescent="0.25">
      <c r="A51" s="5"/>
      <c r="B51" s="5"/>
      <c r="C51" s="5"/>
      <c r="D51" s="5"/>
      <c r="E51" s="5"/>
      <c r="F51" s="5"/>
      <c r="G51" s="5"/>
      <c r="H51" s="5"/>
      <c r="I51" s="5"/>
      <c r="J51" s="7"/>
      <c r="K51" s="7"/>
      <c r="L51" s="7"/>
      <c r="M51" s="5"/>
      <c r="N51" s="17"/>
    </row>
    <row r="52" spans="1:36" x14ac:dyDescent="0.25">
      <c r="B52" s="6" t="s">
        <v>5</v>
      </c>
      <c r="C52" s="5"/>
      <c r="D52" s="6" t="s">
        <v>6</v>
      </c>
      <c r="M52" s="5"/>
      <c r="N52" s="17"/>
    </row>
    <row r="53" spans="1:36" x14ac:dyDescent="0.25">
      <c r="A53" s="16" t="s">
        <v>77</v>
      </c>
      <c r="B53" s="17" t="s">
        <v>14</v>
      </c>
      <c r="C53" s="17"/>
      <c r="D53" s="17" t="s">
        <v>88</v>
      </c>
      <c r="E53" s="17"/>
      <c r="F53" s="17"/>
      <c r="G53" s="17"/>
      <c r="H53" s="17"/>
      <c r="I53" s="17"/>
      <c r="J53" s="17"/>
      <c r="K53" s="17"/>
      <c r="L53" s="17"/>
      <c r="M53" s="17"/>
      <c r="N53" s="18" t="s">
        <v>15</v>
      </c>
    </row>
    <row r="54" spans="1:36" x14ac:dyDescent="0.25">
      <c r="A54" s="17"/>
      <c r="B54" s="17" t="s">
        <v>16</v>
      </c>
      <c r="C54" s="17"/>
      <c r="D54" s="17" t="s">
        <v>44</v>
      </c>
      <c r="E54" s="17"/>
      <c r="F54" s="17"/>
      <c r="G54" s="17"/>
      <c r="H54" s="17"/>
      <c r="I54" s="17"/>
      <c r="J54" s="17"/>
      <c r="K54" s="17"/>
      <c r="L54" s="17"/>
      <c r="M54" s="17"/>
      <c r="N54" s="18" t="s">
        <v>17</v>
      </c>
    </row>
    <row r="56" spans="1:36" ht="15" customHeight="1" x14ac:dyDescent="0.25">
      <c r="A56" s="32" t="s">
        <v>94</v>
      </c>
      <c r="B56" s="32"/>
      <c r="C56" s="32"/>
      <c r="D56" s="8"/>
    </row>
    <row r="57" spans="1:36" ht="15" customHeight="1" x14ac:dyDescent="0.25">
      <c r="A57" s="32"/>
      <c r="B57" s="32"/>
      <c r="C57" s="32"/>
      <c r="D57" s="8"/>
    </row>
    <row r="58" spans="1:36" x14ac:dyDescent="0.25">
      <c r="A58" s="12"/>
      <c r="B58" s="14" t="s">
        <v>3</v>
      </c>
      <c r="C58" s="14" t="s">
        <v>27</v>
      </c>
    </row>
    <row r="59" spans="1:36" x14ac:dyDescent="0.25">
      <c r="A59" s="27" t="s">
        <v>35</v>
      </c>
      <c r="B59" s="28" t="s">
        <v>110</v>
      </c>
      <c r="C59" s="29" t="s">
        <v>57</v>
      </c>
    </row>
    <row r="60" spans="1:36" s="12" customFormat="1" x14ac:dyDescent="0.25">
      <c r="A60" s="27"/>
      <c r="B60" s="28" t="s">
        <v>95</v>
      </c>
      <c r="C60" s="29" t="s">
        <v>96</v>
      </c>
    </row>
    <row r="61" spans="1:36" s="13" customFormat="1" x14ac:dyDescent="0.25">
      <c r="C61" s="7"/>
    </row>
    <row r="62" spans="1:36" s="13" customFormat="1" x14ac:dyDescent="0.25">
      <c r="A62" s="32" t="s">
        <v>91</v>
      </c>
      <c r="B62" s="32"/>
      <c r="C62" s="32"/>
      <c r="AD62"/>
      <c r="AE62"/>
      <c r="AF62"/>
      <c r="AG62"/>
      <c r="AH62"/>
      <c r="AI62"/>
      <c r="AJ62"/>
    </row>
    <row r="63" spans="1:36" s="13" customFormat="1" x14ac:dyDescent="0.25">
      <c r="A63" s="32"/>
      <c r="B63" s="32"/>
      <c r="C63" s="32"/>
      <c r="AD63"/>
      <c r="AE63"/>
      <c r="AF63"/>
      <c r="AG63"/>
      <c r="AH63"/>
      <c r="AI63"/>
      <c r="AJ63"/>
    </row>
    <row r="64" spans="1:36" s="12" customFormat="1" ht="15" customHeight="1" x14ac:dyDescent="0.25">
      <c r="A64" s="14"/>
      <c r="B64" s="14" t="s">
        <v>3</v>
      </c>
      <c r="C64" s="14" t="s">
        <v>27</v>
      </c>
      <c r="D64" s="8"/>
      <c r="AD64"/>
      <c r="AE64"/>
      <c r="AF64"/>
      <c r="AG64"/>
      <c r="AH64"/>
      <c r="AI64"/>
    </row>
    <row r="65" spans="1:36" s="12" customFormat="1" ht="15" customHeight="1" x14ac:dyDescent="0.25">
      <c r="A65" s="16" t="s">
        <v>26</v>
      </c>
      <c r="B65" s="17" t="s">
        <v>78</v>
      </c>
      <c r="C65" s="18" t="s">
        <v>70</v>
      </c>
      <c r="D65" s="8"/>
      <c r="AD65"/>
      <c r="AE65"/>
      <c r="AF65"/>
      <c r="AG65"/>
      <c r="AH65"/>
      <c r="AI65"/>
      <c r="AJ65" s="13"/>
    </row>
    <row r="66" spans="1:36" ht="15" customHeight="1" x14ac:dyDescent="0.25">
      <c r="A66" s="13"/>
      <c r="B66" s="13"/>
      <c r="C66" s="13"/>
      <c r="D66" s="8"/>
      <c r="AJ66" s="13"/>
    </row>
    <row r="67" spans="1:36" x14ac:dyDescent="0.25">
      <c r="A67" s="32" t="s">
        <v>90</v>
      </c>
      <c r="B67" s="32"/>
      <c r="C67" s="32"/>
      <c r="AJ67" s="13"/>
    </row>
    <row r="68" spans="1:36" ht="15" customHeight="1" x14ac:dyDescent="0.25">
      <c r="A68" s="32"/>
      <c r="B68" s="32"/>
      <c r="C68" s="32"/>
      <c r="D68" s="8"/>
      <c r="AD68" s="12"/>
      <c r="AE68" s="12"/>
      <c r="AF68" s="12"/>
      <c r="AG68" s="12"/>
      <c r="AH68" s="12"/>
      <c r="AI68" s="12"/>
      <c r="AJ68" s="12"/>
    </row>
    <row r="69" spans="1:36" ht="15" customHeight="1" x14ac:dyDescent="0.25">
      <c r="A69" s="12"/>
      <c r="B69" s="14" t="s">
        <v>3</v>
      </c>
      <c r="C69" s="14" t="s">
        <v>27</v>
      </c>
      <c r="D69" s="8"/>
      <c r="AD69" s="13"/>
      <c r="AE69" s="13"/>
      <c r="AF69" s="13"/>
      <c r="AG69" s="13"/>
      <c r="AH69" s="13"/>
      <c r="AI69" s="13"/>
      <c r="AJ69" s="12"/>
    </row>
    <row r="70" spans="1:36" x14ac:dyDescent="0.25">
      <c r="A70" s="27" t="s">
        <v>79</v>
      </c>
      <c r="B70" s="28" t="s">
        <v>80</v>
      </c>
      <c r="C70" s="30" t="s">
        <v>58</v>
      </c>
      <c r="AD70" s="13"/>
      <c r="AE70" s="13"/>
      <c r="AF70" s="13"/>
      <c r="AG70" s="13"/>
      <c r="AH70" s="13"/>
      <c r="AI70" s="13"/>
    </row>
    <row r="71" spans="1:36" x14ac:dyDescent="0.25">
      <c r="A71" s="28"/>
      <c r="B71" s="28" t="s">
        <v>81</v>
      </c>
      <c r="C71" s="30" t="s">
        <v>59</v>
      </c>
      <c r="AD71" s="13"/>
      <c r="AE71" s="13"/>
      <c r="AF71" s="13"/>
      <c r="AG71" s="13"/>
      <c r="AH71" s="13"/>
      <c r="AI71" s="13"/>
    </row>
    <row r="72" spans="1:36" x14ac:dyDescent="0.25">
      <c r="A72" s="28"/>
      <c r="B72" s="28" t="s">
        <v>82</v>
      </c>
      <c r="C72" s="30" t="s">
        <v>60</v>
      </c>
      <c r="AD72" s="12"/>
      <c r="AE72" s="12"/>
      <c r="AF72" s="12"/>
      <c r="AG72" s="12"/>
      <c r="AH72" s="12"/>
      <c r="AI72" s="12"/>
    </row>
    <row r="73" spans="1:36" x14ac:dyDescent="0.25">
      <c r="A73" s="12"/>
      <c r="B73" s="12"/>
      <c r="C73" s="12"/>
      <c r="AD73" s="12"/>
      <c r="AE73" s="12"/>
      <c r="AF73" s="12"/>
      <c r="AG73" s="12"/>
      <c r="AH73" s="12"/>
      <c r="AI73" s="12"/>
    </row>
    <row r="74" spans="1:36" x14ac:dyDescent="0.25">
      <c r="A74" s="12"/>
      <c r="B74" s="14" t="s">
        <v>3</v>
      </c>
      <c r="C74" s="14" t="s">
        <v>27</v>
      </c>
    </row>
    <row r="75" spans="1:36" x14ac:dyDescent="0.25">
      <c r="A75" s="16" t="s">
        <v>28</v>
      </c>
      <c r="B75" s="23" t="s">
        <v>42</v>
      </c>
      <c r="C75" s="24" t="s">
        <v>61</v>
      </c>
    </row>
    <row r="76" spans="1:36" x14ac:dyDescent="0.25">
      <c r="A76" s="17"/>
      <c r="B76" s="21" t="s">
        <v>84</v>
      </c>
      <c r="C76" s="22" t="s">
        <v>62</v>
      </c>
    </row>
    <row r="77" spans="1:36" x14ac:dyDescent="0.25">
      <c r="B77" s="6"/>
      <c r="C77" s="6"/>
    </row>
    <row r="78" spans="1:36" x14ac:dyDescent="0.25">
      <c r="A78" s="12"/>
      <c r="B78" s="14" t="s">
        <v>3</v>
      </c>
      <c r="C78" s="14" t="s">
        <v>27</v>
      </c>
    </row>
    <row r="79" spans="1:36" x14ac:dyDescent="0.25">
      <c r="A79" s="27" t="s">
        <v>29</v>
      </c>
      <c r="B79" s="28" t="s">
        <v>83</v>
      </c>
      <c r="C79" s="29" t="s">
        <v>89</v>
      </c>
    </row>
    <row r="80" spans="1:36" x14ac:dyDescent="0.25">
      <c r="A80" s="13"/>
      <c r="B80" s="11"/>
      <c r="C80" s="10"/>
    </row>
    <row r="81" spans="1:3" x14ac:dyDescent="0.25">
      <c r="A81" s="12"/>
      <c r="B81" s="14" t="s">
        <v>3</v>
      </c>
      <c r="C81" s="14" t="s">
        <v>27</v>
      </c>
    </row>
    <row r="82" spans="1:3" x14ac:dyDescent="0.25">
      <c r="A82" s="16" t="s">
        <v>51</v>
      </c>
      <c r="B82" s="17" t="s">
        <v>49</v>
      </c>
      <c r="C82" s="18" t="s">
        <v>63</v>
      </c>
    </row>
    <row r="83" spans="1:3" x14ac:dyDescent="0.25">
      <c r="A83" s="17"/>
      <c r="B83" s="17" t="s">
        <v>30</v>
      </c>
      <c r="C83" s="18" t="s">
        <v>64</v>
      </c>
    </row>
    <row r="84" spans="1:3" x14ac:dyDescent="0.25">
      <c r="A84" s="17"/>
      <c r="B84" s="17" t="s">
        <v>31</v>
      </c>
      <c r="C84" s="18" t="s">
        <v>65</v>
      </c>
    </row>
    <row r="85" spans="1:3" x14ac:dyDescent="0.25">
      <c r="A85" s="17"/>
      <c r="B85" s="17" t="s">
        <v>32</v>
      </c>
      <c r="C85" s="18" t="s">
        <v>66</v>
      </c>
    </row>
    <row r="86" spans="1:3" ht="30" x14ac:dyDescent="0.25">
      <c r="A86" s="17"/>
      <c r="B86" s="25" t="s">
        <v>85</v>
      </c>
      <c r="C86" s="26" t="s">
        <v>67</v>
      </c>
    </row>
    <row r="87" spans="1:3" x14ac:dyDescent="0.25">
      <c r="A87" s="13"/>
      <c r="B87" s="13"/>
      <c r="C87" s="7"/>
    </row>
    <row r="88" spans="1:3" x14ac:dyDescent="0.25">
      <c r="A88" s="12"/>
      <c r="B88" s="14" t="s">
        <v>3</v>
      </c>
      <c r="C88" s="14" t="s">
        <v>27</v>
      </c>
    </row>
    <row r="89" spans="1:3" x14ac:dyDescent="0.25">
      <c r="A89" s="27" t="s">
        <v>33</v>
      </c>
      <c r="B89" s="28" t="s">
        <v>50</v>
      </c>
      <c r="C89" s="29" t="s">
        <v>68</v>
      </c>
    </row>
    <row r="91" spans="1:3" x14ac:dyDescent="0.25">
      <c r="A91" s="12"/>
      <c r="B91" s="14" t="s">
        <v>3</v>
      </c>
      <c r="C91" s="14" t="s">
        <v>27</v>
      </c>
    </row>
    <row r="92" spans="1:3" x14ac:dyDescent="0.25">
      <c r="A92" s="16" t="s">
        <v>34</v>
      </c>
      <c r="B92" s="17" t="s">
        <v>45</v>
      </c>
      <c r="C92" s="18" t="s">
        <v>69</v>
      </c>
    </row>
    <row r="93" spans="1:3" x14ac:dyDescent="0.25">
      <c r="A93" s="13"/>
      <c r="B93" s="13"/>
      <c r="C93" s="7"/>
    </row>
    <row r="97" s="12" customFormat="1" x14ac:dyDescent="0.25"/>
    <row r="98" s="12" customFormat="1" x14ac:dyDescent="0.25"/>
    <row r="99" s="12" customFormat="1" x14ac:dyDescent="0.25"/>
    <row r="100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37" spans="30:30" x14ac:dyDescent="0.25">
      <c r="AD237" s="12"/>
    </row>
    <row r="238" spans="30:30" x14ac:dyDescent="0.25">
      <c r="AD238" s="12"/>
    </row>
    <row r="239" spans="30:30" x14ac:dyDescent="0.25">
      <c r="AD239" s="12"/>
    </row>
    <row r="240" spans="30:30" x14ac:dyDescent="0.25">
      <c r="AD240" s="12"/>
    </row>
  </sheetData>
  <mergeCells count="5">
    <mergeCell ref="B1:D1"/>
    <mergeCell ref="A56:C57"/>
    <mergeCell ref="A67:C68"/>
    <mergeCell ref="A62:C63"/>
    <mergeCell ref="E22:E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5"/>
  <sheetViews>
    <sheetView workbookViewId="0">
      <selection activeCell="M7" sqref="M7"/>
    </sheetView>
  </sheetViews>
  <sheetFormatPr defaultRowHeight="15" x14ac:dyDescent="0.25"/>
  <sheetData>
    <row r="1" spans="1:12" x14ac:dyDescent="0.25">
      <c r="A1" t="s">
        <v>102</v>
      </c>
      <c r="B1" t="str">
        <f t="shared" ref="B1:B37" si="0">_xlfn.CONCAT(C1,D1,E1,F1,G1,H1,I1,J1,K1)</f>
        <v>F1-T11A-FF</v>
      </c>
      <c r="C1" t="s">
        <v>7</v>
      </c>
      <c r="D1" s="12" t="s">
        <v>1</v>
      </c>
      <c r="E1" t="s">
        <v>2</v>
      </c>
      <c r="F1">
        <v>1</v>
      </c>
      <c r="G1">
        <v>1</v>
      </c>
      <c r="H1" t="s">
        <v>54</v>
      </c>
      <c r="I1" t="s">
        <v>1</v>
      </c>
      <c r="J1" t="s">
        <v>15</v>
      </c>
      <c r="K1" t="s">
        <v>15</v>
      </c>
      <c r="L1" t="e">
        <f>_xlfn.CONCAT(INDEX('NTS 03-G + (3 Port)'!$B$3:$B$4,MATCH(C1,'NTS 03-G + (3 Port)'!$F$3:$F$4,0)),", ",'NTS 03-G + (3 Port)'!B7,",",INDEX('NTS 03-G + (3 Port)'!$D$12:$D$14,MATCH(F1,'NTS 03-G + (3 Port)'!$I$12:$I$14,0)),", ",INDEX('NTS 03-G + (3 Port)'!$D$17:$D$20,MATCH(G1,'NTS 03-G + (3 Port)'!$J$17:$J$20,0)),", ",INDEX('NTS 03-G + (3 Port)'!$B$44:$B$45,MATCH(H1,'NTS 03-G + (3 Port)'!$K$44:$K$45,0)),", ",INDEX('NTS 03-G + (3 Port)'!$B$49:$B$50,MATCH(J1,'NTS 03-G + (3 Port)'!$M$49:$M$50,0)),", ",INDEX('NTS 03-G + (3 Port)'!$B$53:$B$54,MATCH(K1,'NTS 03-G + (3 Port)'!$N$53:$N$54,0)))</f>
        <v>#N/A</v>
      </c>
    </row>
    <row r="2" spans="1:12" x14ac:dyDescent="0.25">
      <c r="A2" s="12" t="s">
        <v>102</v>
      </c>
      <c r="B2" s="12" t="str">
        <f t="shared" si="0"/>
        <v>F1-T22A-FF</v>
      </c>
      <c r="C2" s="12" t="s">
        <v>7</v>
      </c>
      <c r="D2" s="12" t="s">
        <v>1</v>
      </c>
      <c r="E2" s="12" t="s">
        <v>2</v>
      </c>
      <c r="F2">
        <v>2</v>
      </c>
      <c r="G2">
        <v>2</v>
      </c>
      <c r="H2" s="12" t="s">
        <v>54</v>
      </c>
      <c r="I2" s="12" t="s">
        <v>1</v>
      </c>
      <c r="J2" s="12" t="s">
        <v>15</v>
      </c>
      <c r="K2" s="12" t="s">
        <v>15</v>
      </c>
      <c r="L2" s="12" t="str">
        <f>_xlfn.CONCAT(INDEX('NTS 03-G + (3 Port)'!$B$3:$B$4,MATCH(C2,'NTS 03-G + (3 Port)'!$F$3:$F$4,0)),", ",'NTS 03-G + (3 Port)'!B13,",",INDEX('NTS 03-G + (3 Port)'!$D$12:$D$14,MATCH(F2,'NTS 03-G + (3 Port)'!$I$12:$I$14,0)),", ",INDEX('NTS 03-G + (3 Port)'!$D$17:$D$20,MATCH(G2,'NTS 03-G + (3 Port)'!$J$17:$J$20,0)),", ",INDEX('NTS 03-G + (3 Port)'!$B$44:$B$45,MATCH(H2,'NTS 03-G + (3 Port)'!$K$44:$K$45,0)),", ",INDEX('NTS 03-G + (3 Port)'!$B$49:$B$50,MATCH(J2,'NTS 03-G + (3 Port)'!$M$49:$M$50,0)),", ",INDEX('NTS 03-G + (3 Port)'!$B$53:$B$54,MATCH(K2,'NTS 03-G + (3 Port)'!$N$53:$N$54,0)))</f>
        <v>NTS 03-G + GNSS (GPS/ GLONASS)  Referenced Clock (3 Port), 2 Pin,20-75 Vdc, 20-75 Vdc, Security Settings Disabled (By Request), ST Fibre, ST Fibre</v>
      </c>
    </row>
    <row r="3" spans="1:12" x14ac:dyDescent="0.25">
      <c r="A3" s="12" t="s">
        <v>102</v>
      </c>
      <c r="B3" s="12" t="str">
        <f t="shared" si="0"/>
        <v>F1-T32A-FF</v>
      </c>
      <c r="C3" s="12" t="s">
        <v>7</v>
      </c>
      <c r="D3" s="12" t="s">
        <v>1</v>
      </c>
      <c r="E3" s="12" t="s">
        <v>2</v>
      </c>
      <c r="F3">
        <v>3</v>
      </c>
      <c r="G3">
        <v>2</v>
      </c>
      <c r="H3" s="12" t="s">
        <v>54</v>
      </c>
      <c r="I3" s="12" t="s">
        <v>1</v>
      </c>
      <c r="J3" s="12" t="s">
        <v>15</v>
      </c>
      <c r="K3" s="12" t="s">
        <v>15</v>
      </c>
      <c r="L3" s="12" t="str">
        <f>_xlfn.CONCAT(INDEX('NTS 03-G + (3 Port)'!$B$3:$B$4,MATCH(C3,'NTS 03-G + (3 Port)'!$F$3:$F$4,0)),", ",'NTS 03-G + (3 Port)'!B14,",",INDEX('NTS 03-G + (3 Port)'!$D$12:$D$14,MATCH(F3,'NTS 03-G + (3 Port)'!$I$12:$I$14,0)),", ",INDEX('NTS 03-G + (3 Port)'!$D$17:$D$20,MATCH(G3,'NTS 03-G + (3 Port)'!$J$17:$J$20,0)),", ",INDEX('NTS 03-G + (3 Port)'!$B$44:$B$45,MATCH(H3,'NTS 03-G + (3 Port)'!$K$44:$K$45,0)),", ",INDEX('NTS 03-G + (3 Port)'!$B$49:$B$50,MATCH(J3,'NTS 03-G + (3 Port)'!$M$49:$M$50,0)),", ",INDEX('NTS 03-G + (3 Port)'!$B$53:$B$54,MATCH(K3,'NTS 03-G + (3 Port)'!$N$53:$N$54,0)))</f>
        <v>NTS 03-G + GNSS (GPS/ GLONASS)  Referenced Clock (3 Port), IEC320,90-300 Vdc, 20-75 Vdc, Security Settings Disabled (By Request), ST Fibre, ST Fibre</v>
      </c>
    </row>
    <row r="4" spans="1:12" x14ac:dyDescent="0.25">
      <c r="A4" s="12" t="s">
        <v>102</v>
      </c>
      <c r="B4" s="12" t="str">
        <f t="shared" si="0"/>
        <v>F1-T42A-FF</v>
      </c>
      <c r="C4" s="12" t="s">
        <v>7</v>
      </c>
      <c r="D4" s="12" t="s">
        <v>1</v>
      </c>
      <c r="E4" s="12" t="s">
        <v>2</v>
      </c>
      <c r="F4">
        <v>4</v>
      </c>
      <c r="G4">
        <v>2</v>
      </c>
      <c r="H4" s="12" t="s">
        <v>54</v>
      </c>
      <c r="I4" s="12" t="s">
        <v>1</v>
      </c>
      <c r="J4" s="12" t="s">
        <v>15</v>
      </c>
      <c r="K4" s="12" t="s">
        <v>15</v>
      </c>
      <c r="L4" s="12" t="str">
        <f>_xlfn.CONCAT(INDEX('NTS 03-G + (3 Port)'!$B$3:$B$4,MATCH(C4,'NTS 03-G + (3 Port)'!$F$3:$F$4,0)),", ",'NTS 03-G + (3 Port)'!B15,",",INDEX('NTS 03-G + (3 Port)'!$D$12:$D$14,MATCH(F4,'NTS 03-G + (3 Port)'!$I$12:$I$14,0)),", ",INDEX('NTS 03-G + (3 Port)'!$D$17:$D$20,MATCH(G4,'NTS 03-G + (3 Port)'!$J$17:$J$20,0)),", ",INDEX('NTS 03-G + (3 Port)'!$B$44:$B$45,MATCH(H4,'NTS 03-G + (3 Port)'!$K$44:$K$45,0)),", ",INDEX('NTS 03-G + (3 Port)'!$B$49:$B$50,MATCH(J4,'NTS 03-G + (3 Port)'!$M$49:$M$50,0)),", ",INDEX('NTS 03-G + (3 Port)'!$B$53:$B$54,MATCH(K4,'NTS 03-G + (3 Port)'!$N$53:$N$54,0)))</f>
        <v>NTS 03-G + GNSS (GPS/ GLONASS)  Referenced Clock (3 Port), ,85-265 Vac / 90-300 Vdc, 20-75 Vdc, Security Settings Disabled (By Request), ST Fibre, ST Fibre</v>
      </c>
    </row>
    <row r="5" spans="1:12" x14ac:dyDescent="0.25">
      <c r="A5" s="12" t="s">
        <v>102</v>
      </c>
      <c r="B5" s="12" t="str">
        <f t="shared" si="0"/>
        <v>F1-T23A-FF</v>
      </c>
      <c r="C5" s="12" t="s">
        <v>7</v>
      </c>
      <c r="D5" s="12" t="s">
        <v>1</v>
      </c>
      <c r="E5" s="12" t="s">
        <v>2</v>
      </c>
      <c r="F5" s="12">
        <v>2</v>
      </c>
      <c r="G5" s="12">
        <v>3</v>
      </c>
      <c r="H5" s="12" t="s">
        <v>54</v>
      </c>
      <c r="I5" s="12" t="s">
        <v>1</v>
      </c>
      <c r="J5" s="12" t="s">
        <v>15</v>
      </c>
      <c r="K5" s="12" t="s">
        <v>15</v>
      </c>
      <c r="L5" s="12" t="str">
        <f>_xlfn.CONCAT(INDEX('NTS 03-G + (3 Port)'!$B$3:$B$4,MATCH(C5,'NTS 03-G + (3 Port)'!$F$3:$F$4,0)),", ",'NTS 03-G + (3 Port)'!B16,",",INDEX('NTS 03-G + (3 Port)'!$D$12:$D$14,MATCH(F5,'NTS 03-G + (3 Port)'!$I$12:$I$14,0)),", ",INDEX('NTS 03-G + (3 Port)'!$D$17:$D$20,MATCH(G5,'NTS 03-G + (3 Port)'!$J$17:$J$20,0)),", ",INDEX('NTS 03-G + (3 Port)'!$B$44:$B$45,MATCH(H5,'NTS 03-G + (3 Port)'!$K$44:$K$45,0)),", ",INDEX('NTS 03-G + (3 Port)'!$B$49:$B$50,MATCH(J5,'NTS 03-G + (3 Port)'!$M$49:$M$50,0)),", ",INDEX('NTS 03-G + (3 Port)'!$B$53:$B$54,MATCH(K5,'NTS 03-G + (3 Port)'!$N$53:$N$54,0)))</f>
        <v>NTS 03-G + GNSS (GPS/ GLONASS)  Referenced Clock (3 Port), Connector Type,20-75 Vdc, 90-300 Vdc, Security Settings Disabled (By Request), ST Fibre, ST Fibre</v>
      </c>
    </row>
    <row r="6" spans="1:12" x14ac:dyDescent="0.25">
      <c r="A6" s="12" t="s">
        <v>102</v>
      </c>
      <c r="B6" s="12" t="str">
        <f t="shared" si="0"/>
        <v>F1-T33A-FF</v>
      </c>
      <c r="C6" s="12" t="s">
        <v>7</v>
      </c>
      <c r="D6" s="12" t="s">
        <v>1</v>
      </c>
      <c r="E6" s="12" t="s">
        <v>2</v>
      </c>
      <c r="F6" s="12">
        <v>3</v>
      </c>
      <c r="G6" s="12">
        <v>3</v>
      </c>
      <c r="H6" s="12" t="s">
        <v>54</v>
      </c>
      <c r="I6" s="12" t="s">
        <v>1</v>
      </c>
      <c r="J6" s="12" t="s">
        <v>15</v>
      </c>
      <c r="K6" s="12" t="s">
        <v>15</v>
      </c>
      <c r="L6" s="12" t="str">
        <f>_xlfn.CONCAT(INDEX('NTS 03-G + (3 Port)'!$B$3:$B$4,MATCH(C6,'NTS 03-G + (3 Port)'!$F$3:$F$4,0)),", ",'NTS 03-G + (3 Port)'!B17,",",INDEX('NTS 03-G + (3 Port)'!$D$12:$D$14,MATCH(F6,'NTS 03-G + (3 Port)'!$I$12:$I$14,0)),", ",INDEX('NTS 03-G + (3 Port)'!$D$17:$D$20,MATCH(G6,'NTS 03-G + (3 Port)'!$J$17:$J$20,0)),", ",INDEX('NTS 03-G + (3 Port)'!$B$44:$B$45,MATCH(H6,'NTS 03-G + (3 Port)'!$K$44:$K$45,0)),", ",INDEX('NTS 03-G + (3 Port)'!$B$49:$B$50,MATCH(J6,'NTS 03-G + (3 Port)'!$M$49:$M$50,0)),", ",INDEX('NTS 03-G + (3 Port)'!$B$53:$B$54,MATCH(K6,'NTS 03-G + (3 Port)'!$N$53:$N$54,0)))</f>
        <v>NTS 03-G + GNSS (GPS/ GLONASS)  Referenced Clock (3 Port), 2 Pin,90-300 Vdc, 90-300 Vdc, Security Settings Disabled (By Request), ST Fibre, ST Fibre</v>
      </c>
    </row>
    <row r="7" spans="1:12" x14ac:dyDescent="0.25">
      <c r="A7" s="12" t="s">
        <v>102</v>
      </c>
      <c r="B7" s="12" t="str">
        <f t="shared" si="0"/>
        <v>F1-T43A-FF</v>
      </c>
      <c r="C7" s="12" t="s">
        <v>7</v>
      </c>
      <c r="D7" s="12" t="s">
        <v>1</v>
      </c>
      <c r="E7" s="12" t="s">
        <v>2</v>
      </c>
      <c r="F7" s="12">
        <v>4</v>
      </c>
      <c r="G7" s="12">
        <v>3</v>
      </c>
      <c r="H7" s="12" t="s">
        <v>54</v>
      </c>
      <c r="I7" s="12" t="s">
        <v>1</v>
      </c>
      <c r="J7" s="12" t="s">
        <v>15</v>
      </c>
      <c r="K7" s="12" t="s">
        <v>15</v>
      </c>
      <c r="L7" s="12" t="str">
        <f>_xlfn.CONCAT(INDEX('NTS 03-G + (3 Port)'!$B$3:$B$4,MATCH(C7,'NTS 03-G + (3 Port)'!$F$3:$F$4,0)),", ",'NTS 03-G + (3 Port)'!B18,",",INDEX('NTS 03-G + (3 Port)'!$D$12:$D$14,MATCH(F7,'NTS 03-G + (3 Port)'!$I$12:$I$14,0)),", ",INDEX('NTS 03-G + (3 Port)'!$D$17:$D$20,MATCH(G7,'NTS 03-G + (3 Port)'!$J$17:$J$20,0)),", ",INDEX('NTS 03-G + (3 Port)'!$B$44:$B$45,MATCH(H7,'NTS 03-G + (3 Port)'!$K$44:$K$45,0)),", ",INDEX('NTS 03-G + (3 Port)'!$B$49:$B$50,MATCH(J7,'NTS 03-G + (3 Port)'!$M$49:$M$50,0)),", ",INDEX('NTS 03-G + (3 Port)'!$B$53:$B$54,MATCH(K7,'NTS 03-G + (3 Port)'!$N$53:$N$54,0)))</f>
        <v>NTS 03-G + GNSS (GPS/ GLONASS)  Referenced Clock (3 Port), 2 Pin,85-265 Vac / 90-300 Vdc, 90-300 Vdc, Security Settings Disabled (By Request), ST Fibre, ST Fibre</v>
      </c>
    </row>
    <row r="8" spans="1:12" x14ac:dyDescent="0.25">
      <c r="A8" s="12" t="s">
        <v>102</v>
      </c>
      <c r="B8" s="12" t="str">
        <f t="shared" si="0"/>
        <v>F1-T24A-FF</v>
      </c>
      <c r="C8" s="12" t="s">
        <v>7</v>
      </c>
      <c r="D8" s="12" t="s">
        <v>1</v>
      </c>
      <c r="E8" s="12" t="s">
        <v>2</v>
      </c>
      <c r="F8" s="12">
        <v>2</v>
      </c>
      <c r="G8" s="12">
        <v>4</v>
      </c>
      <c r="H8" s="12" t="s">
        <v>54</v>
      </c>
      <c r="I8" s="12" t="s">
        <v>1</v>
      </c>
      <c r="J8" s="12" t="s">
        <v>15</v>
      </c>
      <c r="K8" s="12" t="s">
        <v>15</v>
      </c>
      <c r="L8" s="12" t="str">
        <f>_xlfn.CONCAT(INDEX('NTS 03-G + (3 Port)'!$B$3:$B$4,MATCH(C8,'NTS 03-G + (3 Port)'!$F$3:$F$4,0)),", ",'NTS 03-G + (3 Port)'!B20,",",INDEX('NTS 03-G + (3 Port)'!$D$12:$D$14,MATCH(F8,'NTS 03-G + (3 Port)'!$I$12:$I$14,0)),", ",INDEX('NTS 03-G + (3 Port)'!$D$17:$D$20,MATCH(G8,'NTS 03-G + (3 Port)'!$J$17:$J$20,0)),", ",INDEX('NTS 03-G + (3 Port)'!$B$44:$B$45,MATCH(H8,'NTS 03-G + (3 Port)'!$K$44:$K$45,0)),", ",INDEX('NTS 03-G + (3 Port)'!$B$49:$B$50,MATCH(J8,'NTS 03-G + (3 Port)'!$M$49:$M$50,0)),", ",INDEX('NTS 03-G + (3 Port)'!$B$53:$B$54,MATCH(K8,'NTS 03-G + (3 Port)'!$N$53:$N$54,0)))</f>
        <v>NTS 03-G + GNSS (GPS/ GLONASS)  Referenced Clock (3 Port), No Secondary Supply,20-75 Vdc, 85-265 Vac / 90-300 Vdc, Security Settings Disabled (By Request), ST Fibre, ST Fibre</v>
      </c>
    </row>
    <row r="9" spans="1:12" x14ac:dyDescent="0.25">
      <c r="A9" s="12" t="s">
        <v>102</v>
      </c>
      <c r="B9" s="12" t="str">
        <f t="shared" si="0"/>
        <v>F1-T34A-FF</v>
      </c>
      <c r="C9" s="12" t="s">
        <v>7</v>
      </c>
      <c r="D9" s="12" t="s">
        <v>1</v>
      </c>
      <c r="E9" s="12" t="s">
        <v>2</v>
      </c>
      <c r="F9" s="12">
        <v>3</v>
      </c>
      <c r="G9" s="12">
        <v>4</v>
      </c>
      <c r="H9" s="12" t="s">
        <v>54</v>
      </c>
      <c r="I9" s="12" t="s">
        <v>1</v>
      </c>
      <c r="J9" s="12" t="s">
        <v>15</v>
      </c>
      <c r="K9" s="12" t="s">
        <v>15</v>
      </c>
      <c r="L9" s="12" t="str">
        <f>_xlfn.CONCAT(INDEX('NTS 03-G + (3 Port)'!$B$3:$B$4,MATCH(C9,'NTS 03-G + (3 Port)'!$F$3:$F$4,0)),", ",'NTS 03-G + (3 Port)'!B21,",",INDEX('NTS 03-G + (3 Port)'!$D$12:$D$14,MATCH(F9,'NTS 03-G + (3 Port)'!$I$12:$I$14,0)),", ",INDEX('NTS 03-G + (3 Port)'!$D$17:$D$20,MATCH(G9,'NTS 03-G + (3 Port)'!$J$17:$J$20,0)),", ",INDEX('NTS 03-G + (3 Port)'!$B$44:$B$45,MATCH(H9,'NTS 03-G + (3 Port)'!$K$44:$K$45,0)),", ",INDEX('NTS 03-G + (3 Port)'!$B$49:$B$50,MATCH(J9,'NTS 03-G + (3 Port)'!$M$49:$M$50,0)),", ",INDEX('NTS 03-G + (3 Port)'!$B$53:$B$54,MATCH(K9,'NTS 03-G + (3 Port)'!$N$53:$N$54,0)))</f>
        <v>NTS 03-G + GNSS (GPS/ GLONASS)  Referenced Clock (3 Port), ,90-300 Vdc, 85-265 Vac / 90-300 Vdc, Security Settings Disabled (By Request), ST Fibre, ST Fibre</v>
      </c>
    </row>
    <row r="10" spans="1:12" x14ac:dyDescent="0.25">
      <c r="A10" s="12" t="s">
        <v>102</v>
      </c>
      <c r="B10" s="12" t="str">
        <f t="shared" si="0"/>
        <v>F1-T44A-FF</v>
      </c>
      <c r="C10" s="12" t="s">
        <v>7</v>
      </c>
      <c r="D10" s="12" t="s">
        <v>1</v>
      </c>
      <c r="E10" s="12" t="s">
        <v>2</v>
      </c>
      <c r="F10" s="12">
        <v>4</v>
      </c>
      <c r="G10" s="12">
        <v>4</v>
      </c>
      <c r="H10" s="12" t="s">
        <v>54</v>
      </c>
      <c r="I10" s="12" t="s">
        <v>1</v>
      </c>
      <c r="J10" s="12" t="s">
        <v>15</v>
      </c>
      <c r="K10" s="12" t="s">
        <v>15</v>
      </c>
      <c r="L10" s="12" t="str">
        <f>_xlfn.CONCAT(INDEX('NTS 03-G + (3 Port)'!$B$3:$B$4,MATCH(C10,'NTS 03-G + (3 Port)'!$F$3:$F$4,0)),", ",'NTS 03-G + (3 Port)'!B22,",",INDEX('NTS 03-G + (3 Port)'!$D$12:$D$14,MATCH(F10,'NTS 03-G + (3 Port)'!$I$12:$I$14,0)),", ",INDEX('NTS 03-G + (3 Port)'!$D$17:$D$20,MATCH(G10,'NTS 03-G + (3 Port)'!$J$17:$J$20,0)),", ",INDEX('NTS 03-G + (3 Port)'!$B$44:$B$45,MATCH(H10,'NTS 03-G + (3 Port)'!$K$44:$K$45,0)),", ",INDEX('NTS 03-G + (3 Port)'!$B$49:$B$50,MATCH(J10,'NTS 03-G + (3 Port)'!$M$49:$M$50,0)),", ",INDEX('NTS 03-G + (3 Port)'!$B$53:$B$54,MATCH(K10,'NTS 03-G + (3 Port)'!$N$53:$N$54,0)))</f>
        <v>NTS 03-G + GNSS (GPS/ GLONASS)  Referenced Clock (3 Port), Connector Type,85-265 Vac / 90-300 Vdc, 85-265 Vac / 90-300 Vdc, Security Settings Disabled (By Request), ST Fibre, ST Fibre</v>
      </c>
    </row>
    <row r="11" spans="1:12" x14ac:dyDescent="0.25">
      <c r="A11" s="12" t="s">
        <v>102</v>
      </c>
      <c r="B11" s="12" t="str">
        <f t="shared" si="0"/>
        <v>F1-T29A-FF</v>
      </c>
      <c r="C11" s="12" t="s">
        <v>7</v>
      </c>
      <c r="D11" s="12" t="s">
        <v>1</v>
      </c>
      <c r="E11" s="12" t="s">
        <v>2</v>
      </c>
      <c r="F11" s="12">
        <v>2</v>
      </c>
      <c r="G11" s="12">
        <v>9</v>
      </c>
      <c r="H11" s="12" t="s">
        <v>54</v>
      </c>
      <c r="I11" s="12" t="s">
        <v>1</v>
      </c>
      <c r="J11" s="12" t="s">
        <v>15</v>
      </c>
      <c r="K11" s="12" t="s">
        <v>15</v>
      </c>
      <c r="L11" s="12" t="str">
        <f>_xlfn.CONCAT(INDEX('NTS 03-G + (3 Port)'!$B$3:$B$4,MATCH(C11,'NTS 03-G + (3 Port)'!$F$3:$F$4,0)),", ",'NTS 03-G + (3 Port)'!B24,",",INDEX('NTS 03-G + (3 Port)'!$D$12:$D$14,MATCH(F11,'NTS 03-G + (3 Port)'!$I$12:$I$14,0)),", ",INDEX('NTS 03-G + (3 Port)'!$D$17:$D$20,MATCH(G11,'NTS 03-G + (3 Port)'!$J$17:$J$20,0)),", ",INDEX('NTS 03-G + (3 Port)'!$B$44:$B$45,MATCH(H11,'NTS 03-G + (3 Port)'!$K$44:$K$45,0)),", ",INDEX('NTS 03-G + (3 Port)'!$B$49:$B$50,MATCH(J11,'NTS 03-G + (3 Port)'!$M$49:$M$50,0)),", ",INDEX('NTS 03-G + (3 Port)'!$B$53:$B$54,MATCH(K11,'NTS 03-G + (3 Port)'!$N$53:$N$54,0)))</f>
        <v>NTS 03-G + GNSS (GPS/ GLONASS)  Referenced Clock (3 Port), ,20-75 Vdc, N/A, Security Settings Disabled (By Request), ST Fibre, ST Fibre</v>
      </c>
    </row>
    <row r="12" spans="1:12" x14ac:dyDescent="0.25">
      <c r="A12" s="12" t="s">
        <v>102</v>
      </c>
      <c r="B12" s="12" t="str">
        <f t="shared" si="0"/>
        <v>F1-T39A-FF</v>
      </c>
      <c r="C12" s="12" t="s">
        <v>7</v>
      </c>
      <c r="D12" s="12" t="s">
        <v>1</v>
      </c>
      <c r="E12" s="12" t="s">
        <v>2</v>
      </c>
      <c r="F12" s="12">
        <v>3</v>
      </c>
      <c r="G12" s="12">
        <v>9</v>
      </c>
      <c r="H12" s="12" t="s">
        <v>54</v>
      </c>
      <c r="I12" s="12" t="s">
        <v>1</v>
      </c>
      <c r="J12" s="12" t="s">
        <v>15</v>
      </c>
      <c r="K12" s="12" t="s">
        <v>15</v>
      </c>
      <c r="L12" s="12" t="str">
        <f>_xlfn.CONCAT(INDEX('NTS 03-G + (3 Port)'!$B$3:$B$4,MATCH(C12,'NTS 03-G + (3 Port)'!$F$3:$F$4,0)),", ",'NTS 03-G + (3 Port)'!B25,",",INDEX('NTS 03-G + (3 Port)'!$D$12:$D$14,MATCH(F12,'NTS 03-G + (3 Port)'!$I$12:$I$14,0)),", ",INDEX('NTS 03-G + (3 Port)'!$D$17:$D$20,MATCH(G12,'NTS 03-G + (3 Port)'!$J$17:$J$20,0)),", ",INDEX('NTS 03-G + (3 Port)'!$B$44:$B$45,MATCH(H12,'NTS 03-G + (3 Port)'!$K$44:$K$45,0)),", ",INDEX('NTS 03-G + (3 Port)'!$B$49:$B$50,MATCH(J12,'NTS 03-G + (3 Port)'!$M$49:$M$50,0)),", ",INDEX('NTS 03-G + (3 Port)'!$B$53:$B$54,MATCH(K12,'NTS 03-G + (3 Port)'!$N$53:$N$54,0)))</f>
        <v>NTS 03-G + GNSS (GPS/ GLONASS)  Referenced Clock (3 Port), Connector Type,90-300 Vdc, N/A, Security Settings Disabled (By Request), ST Fibre, ST Fibre</v>
      </c>
    </row>
    <row r="13" spans="1:12" x14ac:dyDescent="0.25">
      <c r="A13" s="12" t="s">
        <v>102</v>
      </c>
      <c r="B13" s="12" t="str">
        <f t="shared" si="0"/>
        <v>F1-T49A-FF</v>
      </c>
      <c r="C13" s="12" t="s">
        <v>7</v>
      </c>
      <c r="D13" s="12" t="s">
        <v>1</v>
      </c>
      <c r="E13" s="12" t="s">
        <v>2</v>
      </c>
      <c r="F13" s="12">
        <v>4</v>
      </c>
      <c r="G13" s="12">
        <v>9</v>
      </c>
      <c r="H13" s="12" t="s">
        <v>54</v>
      </c>
      <c r="I13" s="12" t="s">
        <v>1</v>
      </c>
      <c r="J13" s="12" t="s">
        <v>15</v>
      </c>
      <c r="K13" s="12" t="s">
        <v>15</v>
      </c>
      <c r="L13" s="12" t="str">
        <f>_xlfn.CONCAT(INDEX('NTS 03-G + (3 Port)'!$B$3:$B$4,MATCH(C13,'NTS 03-G + (3 Port)'!$F$3:$F$4,0)),", ",'NTS 03-G + (3 Port)'!B26,",",INDEX('NTS 03-G + (3 Port)'!$D$12:$D$14,MATCH(F13,'NTS 03-G + (3 Port)'!$I$12:$I$14,0)),", ",INDEX('NTS 03-G + (3 Port)'!$D$17:$D$20,MATCH(G13,'NTS 03-G + (3 Port)'!$J$17:$J$20,0)),", ",INDEX('NTS 03-G + (3 Port)'!$B$44:$B$45,MATCH(H13,'NTS 03-G + (3 Port)'!$K$44:$K$45,0)),", ",INDEX('NTS 03-G + (3 Port)'!$B$49:$B$50,MATCH(J13,'NTS 03-G + (3 Port)'!$M$49:$M$50,0)),", ",INDEX('NTS 03-G + (3 Port)'!$B$53:$B$54,MATCH(K13,'NTS 03-G + (3 Port)'!$N$53:$N$54,0)))</f>
        <v>NTS 03-G + GNSS (GPS/ GLONASS)  Referenced Clock (3 Port), 3 pin,85-265 Vac / 90-300 Vdc, N/A, Security Settings Disabled (By Request), ST Fibre, ST Fibre</v>
      </c>
    </row>
    <row r="14" spans="1:12" x14ac:dyDescent="0.25">
      <c r="A14" s="12" t="s">
        <v>102</v>
      </c>
      <c r="B14" s="12" t="str">
        <f t="shared" si="0"/>
        <v>F1-T22B-FF</v>
      </c>
      <c r="C14" s="12" t="s">
        <v>7</v>
      </c>
      <c r="D14" s="12" t="s">
        <v>1</v>
      </c>
      <c r="E14" s="12" t="s">
        <v>2</v>
      </c>
      <c r="F14" s="12">
        <v>2</v>
      </c>
      <c r="G14" s="12">
        <v>2</v>
      </c>
      <c r="H14" s="12" t="s">
        <v>55</v>
      </c>
      <c r="I14" s="12" t="s">
        <v>1</v>
      </c>
      <c r="J14" s="12" t="s">
        <v>15</v>
      </c>
      <c r="K14" s="12" t="s">
        <v>15</v>
      </c>
      <c r="L14" s="12" t="str">
        <f>_xlfn.CONCAT(INDEX('NTS 03-G + (3 Port)'!$B$3:$B$4,MATCH(C14,'NTS 03-G + (3 Port)'!$F$3:$F$4,0)),", ",'NTS 03-G + (3 Port)'!B32,",",INDEX('NTS 03-G + (3 Port)'!$D$12:$D$14,MATCH(F14,'NTS 03-G + (3 Port)'!$I$12:$I$14,0)),", ",INDEX('NTS 03-G + (3 Port)'!$D$17:$D$20,MATCH(G14,'NTS 03-G + (3 Port)'!$J$17:$J$20,0)),", ",INDEX('NTS 03-G + (3 Port)'!$B$44:$B$45,MATCH(H14,'NTS 03-G + (3 Port)'!$K$44:$K$45,0)),", ",INDEX('NTS 03-G + (3 Port)'!$B$49:$B$50,MATCH(J14,'NTS 03-G + (3 Port)'!$M$49:$M$50,0)),", ",INDEX('NTS 03-G + (3 Port)'!$B$53:$B$54,MATCH(K14,'NTS 03-G + (3 Port)'!$N$53:$N$54,0)))</f>
        <v>NTS 03-G + GNSS (GPS/ GLONASS)  Referenced Clock (3 Port), 2 pin,20-75 Vdc, 20-75 Vdc, Security Settings Enabled (By Default), ST Fibre, ST Fibre</v>
      </c>
    </row>
    <row r="15" spans="1:12" x14ac:dyDescent="0.25">
      <c r="A15" s="12" t="s">
        <v>102</v>
      </c>
      <c r="B15" s="12" t="str">
        <f t="shared" si="0"/>
        <v>F1-T32B-FF</v>
      </c>
      <c r="C15" s="12" t="s">
        <v>7</v>
      </c>
      <c r="D15" s="12" t="s">
        <v>1</v>
      </c>
      <c r="E15" s="12" t="s">
        <v>2</v>
      </c>
      <c r="F15" s="12">
        <v>3</v>
      </c>
      <c r="G15" s="12">
        <v>2</v>
      </c>
      <c r="H15" s="12" t="s">
        <v>55</v>
      </c>
      <c r="I15" s="12" t="s">
        <v>1</v>
      </c>
      <c r="J15" s="12" t="s">
        <v>15</v>
      </c>
      <c r="K15" s="12" t="s">
        <v>15</v>
      </c>
      <c r="L15" s="12" t="str">
        <f>_xlfn.CONCAT(INDEX('NTS 03-G + (3 Port)'!$B$3:$B$4,MATCH(C15,'NTS 03-G + (3 Port)'!$F$3:$F$4,0)),", ",'NTS 03-G + (3 Port)'!B33,",",INDEX('NTS 03-G + (3 Port)'!$D$12:$D$14,MATCH(F15,'NTS 03-G + (3 Port)'!$I$12:$I$14,0)),", ",INDEX('NTS 03-G + (3 Port)'!$D$17:$D$20,MATCH(G15,'NTS 03-G + (3 Port)'!$J$17:$J$20,0)),", ",INDEX('NTS 03-G + (3 Port)'!$B$44:$B$45,MATCH(H15,'NTS 03-G + (3 Port)'!$K$44:$K$45,0)),", ",INDEX('NTS 03-G + (3 Port)'!$B$49:$B$50,MATCH(J15,'NTS 03-G + (3 Port)'!$M$49:$M$50,0)),", ",INDEX('NTS 03-G + (3 Port)'!$B$53:$B$54,MATCH(K15,'NTS 03-G + (3 Port)'!$N$53:$N$54,0)))</f>
        <v>NTS 03-G + GNSS (GPS/ GLONASS)  Referenced Clock (3 Port), ,90-300 Vdc, 20-75 Vdc, Security Settings Enabled (By Default), ST Fibre, ST Fibre</v>
      </c>
    </row>
    <row r="16" spans="1:12" x14ac:dyDescent="0.25">
      <c r="A16" s="12" t="s">
        <v>102</v>
      </c>
      <c r="B16" s="12" t="str">
        <f t="shared" si="0"/>
        <v>F1-T42B-FF</v>
      </c>
      <c r="C16" s="12" t="s">
        <v>7</v>
      </c>
      <c r="D16" s="12" t="s">
        <v>1</v>
      </c>
      <c r="E16" s="12" t="s">
        <v>2</v>
      </c>
      <c r="F16" s="12">
        <v>4</v>
      </c>
      <c r="G16" s="12">
        <v>2</v>
      </c>
      <c r="H16" s="12" t="s">
        <v>55</v>
      </c>
      <c r="I16" s="12" t="s">
        <v>1</v>
      </c>
      <c r="J16" s="12" t="s">
        <v>15</v>
      </c>
      <c r="K16" s="12" t="s">
        <v>15</v>
      </c>
      <c r="L16" s="12" t="str">
        <f>_xlfn.CONCAT(INDEX('NTS 03-G + (3 Port)'!$B$3:$B$4,MATCH(C16,'NTS 03-G + (3 Port)'!$F$3:$F$4,0)),", ",'NTS 03-G + (3 Port)'!B34,",",INDEX('NTS 03-G + (3 Port)'!$D$12:$D$14,MATCH(F16,'NTS 03-G + (3 Port)'!$I$12:$I$14,0)),", ",INDEX('NTS 03-G + (3 Port)'!$D$17:$D$20,MATCH(G16,'NTS 03-G + (3 Port)'!$J$17:$J$20,0)),", ",INDEX('NTS 03-G + (3 Port)'!$B$44:$B$45,MATCH(H16,'NTS 03-G + (3 Port)'!$K$44:$K$45,0)),", ",INDEX('NTS 03-G + (3 Port)'!$B$49:$B$50,MATCH(J16,'NTS 03-G + (3 Port)'!$M$49:$M$50,0)),", ",INDEX('NTS 03-G + (3 Port)'!$B$53:$B$54,MATCH(K16,'NTS 03-G + (3 Port)'!$N$53:$N$54,0)))</f>
        <v>NTS 03-G + GNSS (GPS/ GLONASS)  Referenced Clock (3 Port), Connector Type,85-265 Vac / 90-300 Vdc, 20-75 Vdc, Security Settings Enabled (By Default), ST Fibre, ST Fibre</v>
      </c>
    </row>
    <row r="17" spans="1:12" x14ac:dyDescent="0.25">
      <c r="A17" s="12" t="s">
        <v>102</v>
      </c>
      <c r="B17" s="12" t="str">
        <f t="shared" si="0"/>
        <v>F1-T23B-FF</v>
      </c>
      <c r="C17" s="12" t="s">
        <v>7</v>
      </c>
      <c r="D17" s="12" t="s">
        <v>1</v>
      </c>
      <c r="E17" s="12" t="s">
        <v>2</v>
      </c>
      <c r="F17" s="12">
        <v>2</v>
      </c>
      <c r="G17" s="12">
        <v>3</v>
      </c>
      <c r="H17" s="12" t="s">
        <v>55</v>
      </c>
      <c r="I17" s="12" t="s">
        <v>1</v>
      </c>
      <c r="J17" s="12" t="s">
        <v>15</v>
      </c>
      <c r="K17" s="12" t="s">
        <v>15</v>
      </c>
      <c r="L17" s="12" t="str">
        <f>_xlfn.CONCAT(INDEX('NTS 03-G + (3 Port)'!$B$3:$B$4,MATCH(C17,'NTS 03-G + (3 Port)'!$F$3:$F$4,0)),", ",'NTS 03-G + (3 Port)'!B36,",",INDEX('NTS 03-G + (3 Port)'!$D$12:$D$14,MATCH(F17,'NTS 03-G + (3 Port)'!$I$12:$I$14,0)),", ",INDEX('NTS 03-G + (3 Port)'!$D$17:$D$20,MATCH(G17,'NTS 03-G + (3 Port)'!$J$17:$J$20,0)),", ",INDEX('NTS 03-G + (3 Port)'!$B$44:$B$45,MATCH(H17,'NTS 03-G + (3 Port)'!$K$44:$K$45,0)),", ",INDEX('NTS 03-G + (3 Port)'!$B$49:$B$50,MATCH(J17,'NTS 03-G + (3 Port)'!$M$49:$M$50,0)),", ",INDEX('NTS 03-G + (3 Port)'!$B$53:$B$54,MATCH(K17,'NTS 03-G + (3 Port)'!$N$53:$N$54,0)))</f>
        <v>NTS 03-G + GNSS (GPS/ GLONASS)  Referenced Clock (3 Port), ,20-75 Vdc, 90-300 Vdc, Security Settings Enabled (By Default), ST Fibre, ST Fibre</v>
      </c>
    </row>
    <row r="18" spans="1:12" x14ac:dyDescent="0.25">
      <c r="A18" s="12" t="s">
        <v>102</v>
      </c>
      <c r="B18" s="12" t="str">
        <f t="shared" si="0"/>
        <v>F1-T33B-FF</v>
      </c>
      <c r="C18" s="12" t="s">
        <v>7</v>
      </c>
      <c r="D18" s="12" t="s">
        <v>1</v>
      </c>
      <c r="E18" s="12" t="s">
        <v>2</v>
      </c>
      <c r="F18" s="12">
        <v>3</v>
      </c>
      <c r="G18" s="12">
        <v>3</v>
      </c>
      <c r="H18" s="12" t="s">
        <v>55</v>
      </c>
      <c r="I18" s="12" t="s">
        <v>1</v>
      </c>
      <c r="J18" s="12" t="s">
        <v>15</v>
      </c>
      <c r="K18" s="12" t="s">
        <v>15</v>
      </c>
      <c r="L18" s="12" t="str">
        <f>_xlfn.CONCAT(INDEX('NTS 03-G + (3 Port)'!$B$3:$B$4,MATCH(C18,'NTS 03-G + (3 Port)'!$F$3:$F$4,0)),", ",'NTS 03-G + (3 Port)'!B37,",",INDEX('NTS 03-G + (3 Port)'!$D$12:$D$14,MATCH(F18,'NTS 03-G + (3 Port)'!$I$12:$I$14,0)),", ",INDEX('NTS 03-G + (3 Port)'!$D$17:$D$20,MATCH(G18,'NTS 03-G + (3 Port)'!$J$17:$J$20,0)),", ",INDEX('NTS 03-G + (3 Port)'!$B$44:$B$45,MATCH(H18,'NTS 03-G + (3 Port)'!$K$44:$K$45,0)),", ",INDEX('NTS 03-G + (3 Port)'!$B$49:$B$50,MATCH(J18,'NTS 03-G + (3 Port)'!$M$49:$M$50,0)),", ",INDEX('NTS 03-G + (3 Port)'!$B$53:$B$54,MATCH(K18,'NTS 03-G + (3 Port)'!$N$53:$N$54,0)))</f>
        <v>NTS 03-G + GNSS (GPS/ GLONASS)  Referenced Clock (3 Port), Connector Type,90-300 Vdc, 90-300 Vdc, Security Settings Enabled (By Default), ST Fibre, ST Fibre</v>
      </c>
    </row>
    <row r="19" spans="1:12" x14ac:dyDescent="0.25">
      <c r="A19" s="12" t="s">
        <v>102</v>
      </c>
      <c r="B19" s="12" t="str">
        <f t="shared" si="0"/>
        <v>F1-T43B-FF</v>
      </c>
      <c r="C19" s="12" t="s">
        <v>7</v>
      </c>
      <c r="D19" s="12" t="s">
        <v>1</v>
      </c>
      <c r="E19" s="12" t="s">
        <v>2</v>
      </c>
      <c r="F19" s="12">
        <v>4</v>
      </c>
      <c r="G19" s="12">
        <v>3</v>
      </c>
      <c r="H19" s="12" t="s">
        <v>55</v>
      </c>
      <c r="I19" s="12" t="s">
        <v>1</v>
      </c>
      <c r="J19" s="12" t="s">
        <v>15</v>
      </c>
      <c r="K19" s="12" t="s">
        <v>15</v>
      </c>
      <c r="L19" s="12" t="str">
        <f>_xlfn.CONCAT(INDEX('NTS 03-G + (3 Port)'!$B$3:$B$4,MATCH(C19,'NTS 03-G + (3 Port)'!$F$3:$F$4,0)),", ",'NTS 03-G + (3 Port)'!B38,",",INDEX('NTS 03-G + (3 Port)'!$D$12:$D$14,MATCH(F19,'NTS 03-G + (3 Port)'!$I$12:$I$14,0)),", ",INDEX('NTS 03-G + (3 Port)'!$D$17:$D$20,MATCH(G19,'NTS 03-G + (3 Port)'!$J$17:$J$20,0)),", ",INDEX('NTS 03-G + (3 Port)'!$B$44:$B$45,MATCH(H19,'NTS 03-G + (3 Port)'!$K$44:$K$45,0)),", ",INDEX('NTS 03-G + (3 Port)'!$B$49:$B$50,MATCH(J19,'NTS 03-G + (3 Port)'!$M$49:$M$50,0)),", ",INDEX('NTS 03-G + (3 Port)'!$B$53:$B$54,MATCH(K19,'NTS 03-G + (3 Port)'!$N$53:$N$54,0)))</f>
        <v>NTS 03-G + GNSS (GPS/ GLONASS)  Referenced Clock (3 Port), 2 pin,85-265 Vac / 90-300 Vdc, 90-300 Vdc, Security Settings Enabled (By Default), ST Fibre, ST Fibre</v>
      </c>
    </row>
    <row r="20" spans="1:12" x14ac:dyDescent="0.25">
      <c r="A20" s="12" t="s">
        <v>102</v>
      </c>
      <c r="B20" s="12" t="str">
        <f t="shared" si="0"/>
        <v>F1-T24B-FF</v>
      </c>
      <c r="C20" s="12" t="s">
        <v>7</v>
      </c>
      <c r="D20" s="12" t="s">
        <v>1</v>
      </c>
      <c r="E20" s="12" t="s">
        <v>2</v>
      </c>
      <c r="F20" s="12">
        <v>2</v>
      </c>
      <c r="G20" s="12">
        <v>4</v>
      </c>
      <c r="H20" s="12" t="s">
        <v>55</v>
      </c>
      <c r="I20" s="12" t="s">
        <v>1</v>
      </c>
      <c r="J20" s="12" t="s">
        <v>15</v>
      </c>
      <c r="K20" s="12" t="s">
        <v>15</v>
      </c>
      <c r="L20" s="12" t="str">
        <f>_xlfn.CONCAT(INDEX('NTS 03-G + (3 Port)'!$B$3:$B$4,MATCH(C20,'NTS 03-G + (3 Port)'!$F$3:$F$4,0)),", ",'NTS 03-G + (3 Port)'!B40,",",INDEX('NTS 03-G + (3 Port)'!$D$12:$D$14,MATCH(F20,'NTS 03-G + (3 Port)'!$I$12:$I$14,0)),", ",INDEX('NTS 03-G + (3 Port)'!$D$17:$D$20,MATCH(G20,'NTS 03-G + (3 Port)'!$J$17:$J$20,0)),", ",INDEX('NTS 03-G + (3 Port)'!$B$44:$B$45,MATCH(H20,'NTS 03-G + (3 Port)'!$K$44:$K$45,0)),", ",INDEX('NTS 03-G + (3 Port)'!$B$49:$B$50,MATCH(J20,'NTS 03-G + (3 Port)'!$M$49:$M$50,0)),", ",INDEX('NTS 03-G + (3 Port)'!$B$53:$B$54,MATCH(K20,'NTS 03-G + (3 Port)'!$N$53:$N$54,0)))</f>
        <v>NTS 03-G + GNSS (GPS/ GLONASS)  Referenced Clock (3 Port), Connector Type,20-75 Vdc, 85-265 Vac / 90-300 Vdc, Security Settings Enabled (By Default), ST Fibre, ST Fibre</v>
      </c>
    </row>
    <row r="21" spans="1:12" x14ac:dyDescent="0.25">
      <c r="A21" s="12" t="s">
        <v>102</v>
      </c>
      <c r="B21" s="12" t="str">
        <f t="shared" si="0"/>
        <v>F1-T34B-FF</v>
      </c>
      <c r="C21" s="12" t="s">
        <v>7</v>
      </c>
      <c r="D21" s="12" t="s">
        <v>1</v>
      </c>
      <c r="E21" s="12" t="s">
        <v>2</v>
      </c>
      <c r="F21" s="12">
        <v>3</v>
      </c>
      <c r="G21" s="12">
        <v>4</v>
      </c>
      <c r="H21" s="12" t="s">
        <v>55</v>
      </c>
      <c r="I21" s="12" t="s">
        <v>1</v>
      </c>
      <c r="J21" s="12" t="s">
        <v>15</v>
      </c>
      <c r="K21" s="12" t="s">
        <v>15</v>
      </c>
      <c r="L21" s="12" t="str">
        <f>_xlfn.CONCAT(INDEX('NTS 03-G + (3 Port)'!$B$3:$B$4,MATCH(C21,'NTS 03-G + (3 Port)'!$F$3:$F$4,0)),", ",'NTS 03-G + (3 Port)'!B41,",",INDEX('NTS 03-G + (3 Port)'!$D$12:$D$14,MATCH(F21,'NTS 03-G + (3 Port)'!$I$12:$I$14,0)),", ",INDEX('NTS 03-G + (3 Port)'!$D$17:$D$20,MATCH(G21,'NTS 03-G + (3 Port)'!$J$17:$J$20,0)),", ",INDEX('NTS 03-G + (3 Port)'!$B$44:$B$45,MATCH(H21,'NTS 03-G + (3 Port)'!$K$44:$K$45,0)),", ",INDEX('NTS 03-G + (3 Port)'!$B$49:$B$50,MATCH(J21,'NTS 03-G + (3 Port)'!$M$49:$M$50,0)),", ",INDEX('NTS 03-G + (3 Port)'!$B$53:$B$54,MATCH(K21,'NTS 03-G + (3 Port)'!$N$53:$N$54,0)))</f>
        <v>NTS 03-G + GNSS (GPS/ GLONASS)  Referenced Clock (3 Port), RJ45,90-300 Vdc, 85-265 Vac / 90-300 Vdc, Security Settings Enabled (By Default), ST Fibre, ST Fibre</v>
      </c>
    </row>
    <row r="22" spans="1:12" x14ac:dyDescent="0.25">
      <c r="A22" s="12" t="s">
        <v>102</v>
      </c>
      <c r="B22" s="12" t="str">
        <f t="shared" si="0"/>
        <v>F1-T44B-FF</v>
      </c>
      <c r="C22" s="12" t="s">
        <v>7</v>
      </c>
      <c r="D22" s="12" t="s">
        <v>1</v>
      </c>
      <c r="E22" s="12" t="s">
        <v>2</v>
      </c>
      <c r="F22" s="12">
        <v>4</v>
      </c>
      <c r="G22" s="12">
        <v>4</v>
      </c>
      <c r="H22" s="12" t="s">
        <v>55</v>
      </c>
      <c r="I22" s="12" t="s">
        <v>1</v>
      </c>
      <c r="J22" s="12" t="s">
        <v>15</v>
      </c>
      <c r="K22" s="12" t="s">
        <v>15</v>
      </c>
      <c r="L22" s="12" t="str">
        <f>_xlfn.CONCAT(INDEX('NTS 03-G + (3 Port)'!$B$3:$B$4,MATCH(C22,'NTS 03-G + (3 Port)'!$F$3:$F$4,0)),", ",'NTS 03-G + (3 Port)'!B42,",",INDEX('NTS 03-G + (3 Port)'!$D$12:$D$14,MATCH(F22,'NTS 03-G + (3 Port)'!$I$12:$I$14,0)),", ",INDEX('NTS 03-G + (3 Port)'!$D$17:$D$20,MATCH(G22,'NTS 03-G + (3 Port)'!$J$17:$J$20,0)),", ",INDEX('NTS 03-G + (3 Port)'!$B$44:$B$45,MATCH(H22,'NTS 03-G + (3 Port)'!$K$44:$K$45,0)),", ",INDEX('NTS 03-G + (3 Port)'!$B$49:$B$50,MATCH(J22,'NTS 03-G + (3 Port)'!$M$49:$M$50,0)),", ",INDEX('NTS 03-G + (3 Port)'!$B$53:$B$54,MATCH(K22,'NTS 03-G + (3 Port)'!$N$53:$N$54,0)))</f>
        <v>NTS 03-G + GNSS (GPS/ GLONASS)  Referenced Clock (3 Port), ,85-265 Vac / 90-300 Vdc, 85-265 Vac / 90-300 Vdc, Security Settings Enabled (By Default), ST Fibre, ST Fibre</v>
      </c>
    </row>
    <row r="23" spans="1:12" x14ac:dyDescent="0.25">
      <c r="A23" s="12" t="s">
        <v>102</v>
      </c>
      <c r="B23" s="12" t="str">
        <f t="shared" si="0"/>
        <v>F1-T29B-FF</v>
      </c>
      <c r="C23" s="12" t="s">
        <v>7</v>
      </c>
      <c r="D23" s="12" t="s">
        <v>1</v>
      </c>
      <c r="E23" s="12" t="s">
        <v>2</v>
      </c>
      <c r="F23" s="12">
        <v>2</v>
      </c>
      <c r="G23">
        <v>9</v>
      </c>
      <c r="H23" s="12" t="s">
        <v>55</v>
      </c>
      <c r="I23" s="12" t="s">
        <v>1</v>
      </c>
      <c r="J23" s="12" t="s">
        <v>15</v>
      </c>
      <c r="K23" s="12" t="s">
        <v>15</v>
      </c>
      <c r="L23" s="12" t="str">
        <f>_xlfn.CONCAT(INDEX('NTS 03-G + (3 Port)'!$B$3:$B$4,MATCH(C23,'NTS 03-G + (3 Port)'!$F$3:$F$4,0)),", ",'NTS 03-G + (3 Port)'!B44,",",INDEX('NTS 03-G + (3 Port)'!$D$12:$D$14,MATCH(F23,'NTS 03-G + (3 Port)'!$I$12:$I$14,0)),", ",INDEX('NTS 03-G + (3 Port)'!$D$17:$D$20,MATCH(G23,'NTS 03-G + (3 Port)'!$J$17:$J$20,0)),", ",INDEX('NTS 03-G + (3 Port)'!$B$44:$B$45,MATCH(H23,'NTS 03-G + (3 Port)'!$K$44:$K$45,0)),", ",INDEX('NTS 03-G + (3 Port)'!$B$49:$B$50,MATCH(J23,'NTS 03-G + (3 Port)'!$M$49:$M$50,0)),", ",INDEX('NTS 03-G + (3 Port)'!$B$53:$B$54,MATCH(K23,'NTS 03-G + (3 Port)'!$N$53:$N$54,0)))</f>
        <v>NTS 03-G + GNSS (GPS/ GLONASS)  Referenced Clock (3 Port), Security Settings Disabled (By Request),20-75 Vdc, N/A, Security Settings Enabled (By Default), ST Fibre, ST Fibre</v>
      </c>
    </row>
    <row r="24" spans="1:12" x14ac:dyDescent="0.25">
      <c r="A24" s="12" t="s">
        <v>102</v>
      </c>
      <c r="B24" s="12" t="str">
        <f t="shared" si="0"/>
        <v>F1-T39B-FF</v>
      </c>
      <c r="C24" s="12" t="s">
        <v>7</v>
      </c>
      <c r="D24" s="12" t="s">
        <v>1</v>
      </c>
      <c r="E24" s="12" t="s">
        <v>2</v>
      </c>
      <c r="F24" s="12">
        <v>3</v>
      </c>
      <c r="G24">
        <v>9</v>
      </c>
      <c r="H24" s="12" t="s">
        <v>55</v>
      </c>
      <c r="I24" s="12" t="s">
        <v>1</v>
      </c>
      <c r="J24" s="12" t="s">
        <v>15</v>
      </c>
      <c r="K24" s="12" t="s">
        <v>15</v>
      </c>
      <c r="L24" s="12" t="str">
        <f>_xlfn.CONCAT(INDEX('NTS 03-G + (3 Port)'!$B$3:$B$4,MATCH(C24,'NTS 03-G + (3 Port)'!$F$3:$F$4,0)),", ",'NTS 03-G + (3 Port)'!B45,",",INDEX('NTS 03-G + (3 Port)'!$D$12:$D$14,MATCH(F24,'NTS 03-G + (3 Port)'!$I$12:$I$14,0)),", ",INDEX('NTS 03-G + (3 Port)'!$D$17:$D$20,MATCH(G24,'NTS 03-G + (3 Port)'!$J$17:$J$20,0)),", ",INDEX('NTS 03-G + (3 Port)'!$B$44:$B$45,MATCH(H24,'NTS 03-G + (3 Port)'!$K$44:$K$45,0)),", ",INDEX('NTS 03-G + (3 Port)'!$B$49:$B$50,MATCH(J24,'NTS 03-G + (3 Port)'!$M$49:$M$50,0)),", ",INDEX('NTS 03-G + (3 Port)'!$B$53:$B$54,MATCH(K24,'NTS 03-G + (3 Port)'!$N$53:$N$54,0)))</f>
        <v>NTS 03-G + GNSS (GPS/ GLONASS)  Referenced Clock (3 Port), Security Settings Enabled (By Default),90-300 Vdc, N/A, Security Settings Enabled (By Default), ST Fibre, ST Fibre</v>
      </c>
    </row>
    <row r="25" spans="1:12" x14ac:dyDescent="0.25">
      <c r="A25" s="12" t="s">
        <v>102</v>
      </c>
      <c r="B25" s="12" t="str">
        <f t="shared" si="0"/>
        <v>F1-T49B-FF</v>
      </c>
      <c r="C25" s="12" t="s">
        <v>7</v>
      </c>
      <c r="D25" s="12" t="s">
        <v>1</v>
      </c>
      <c r="E25" s="12" t="s">
        <v>2</v>
      </c>
      <c r="F25" s="12">
        <v>4</v>
      </c>
      <c r="G25">
        <v>9</v>
      </c>
      <c r="H25" s="12" t="s">
        <v>55</v>
      </c>
      <c r="I25" s="12" t="s">
        <v>1</v>
      </c>
      <c r="J25" s="12" t="s">
        <v>15</v>
      </c>
      <c r="K25" s="12" t="s">
        <v>15</v>
      </c>
      <c r="L25" s="12" t="str">
        <f>_xlfn.CONCAT(INDEX('NTS 03-G + (3 Port)'!$B$3:$B$4,MATCH(C25,'NTS 03-G + (3 Port)'!$F$3:$F$4,0)),", ",'NTS 03-G + (3 Port)'!B46,",",INDEX('NTS 03-G + (3 Port)'!$D$12:$D$14,MATCH(F25,'NTS 03-G + (3 Port)'!$I$12:$I$14,0)),", ",INDEX('NTS 03-G + (3 Port)'!$D$17:$D$20,MATCH(G25,'NTS 03-G + (3 Port)'!$J$17:$J$20,0)),", ",INDEX('NTS 03-G + (3 Port)'!$B$44:$B$45,MATCH(H25,'NTS 03-G + (3 Port)'!$K$44:$K$45,0)),", ",INDEX('NTS 03-G + (3 Port)'!$B$49:$B$50,MATCH(J25,'NTS 03-G + (3 Port)'!$M$49:$M$50,0)),", ",INDEX('NTS 03-G + (3 Port)'!$B$53:$B$54,MATCH(K25,'NTS 03-G + (3 Port)'!$N$53:$N$54,0)))</f>
        <v>NTS 03-G + GNSS (GPS/ GLONASS)  Referenced Clock (3 Port), ,85-265 Vac / 90-300 Vdc, N/A, Security Settings Enabled (By Default), ST Fibre, ST Fibre</v>
      </c>
    </row>
    <row r="26" spans="1:12" x14ac:dyDescent="0.25">
      <c r="A26" s="12" t="s">
        <v>102</v>
      </c>
      <c r="B26" s="12" t="str">
        <f t="shared" si="0"/>
        <v>F1-T22A-GF</v>
      </c>
      <c r="C26" s="12" t="s">
        <v>7</v>
      </c>
      <c r="D26" s="12" t="s">
        <v>1</v>
      </c>
      <c r="E26" s="12" t="s">
        <v>2</v>
      </c>
      <c r="F26" s="12">
        <v>2</v>
      </c>
      <c r="G26" s="12">
        <v>2</v>
      </c>
      <c r="H26" s="12" t="s">
        <v>54</v>
      </c>
      <c r="I26" s="12" t="s">
        <v>1</v>
      </c>
      <c r="J26" s="12" t="s">
        <v>17</v>
      </c>
      <c r="K26" s="12" t="s">
        <v>15</v>
      </c>
      <c r="L26" s="12" t="str">
        <f>_xlfn.CONCAT(INDEX('NTS 03-G + (3 Port)'!$B$3:$B$4,MATCH(C26,'NTS 03-G + (3 Port)'!$F$3:$F$4,0)),", ",'NTS 03-G + (3 Port)'!B52,",",INDEX('NTS 03-G + (3 Port)'!$D$12:$D$14,MATCH(F26,'NTS 03-G + (3 Port)'!$I$12:$I$14,0)),", ",INDEX('NTS 03-G + (3 Port)'!$D$17:$D$20,MATCH(G26,'NTS 03-G + (3 Port)'!$J$17:$J$20,0)),", ",INDEX('NTS 03-G + (3 Port)'!$B$44:$B$45,MATCH(H26,'NTS 03-G + (3 Port)'!$K$44:$K$45,0)),", ",INDEX('NTS 03-G + (3 Port)'!$B$49:$B$50,MATCH(J26,'NTS 03-G + (3 Port)'!$M$49:$M$50,0)),", ",INDEX('NTS 03-G + (3 Port)'!$B$53:$B$54,MATCH(K26,'NTS 03-G + (3 Port)'!$N$53:$N$54,0)))</f>
        <v>NTS 03-G + GNSS (GPS/ GLONASS)  Referenced Clock (3 Port), Connector Type,20-75 Vdc, 20-75 Vdc, Security Settings Disabled (By Request), RJ45, ST Fibre</v>
      </c>
    </row>
    <row r="27" spans="1:12" x14ac:dyDescent="0.25">
      <c r="A27" s="12" t="s">
        <v>102</v>
      </c>
      <c r="B27" s="12" t="str">
        <f t="shared" si="0"/>
        <v>F1-T32A-GF</v>
      </c>
      <c r="C27" s="12" t="s">
        <v>7</v>
      </c>
      <c r="D27" s="12" t="s">
        <v>1</v>
      </c>
      <c r="E27" s="12" t="s">
        <v>2</v>
      </c>
      <c r="F27" s="12">
        <v>3</v>
      </c>
      <c r="G27" s="12">
        <v>2</v>
      </c>
      <c r="H27" s="12" t="s">
        <v>54</v>
      </c>
      <c r="I27" s="12" t="s">
        <v>1</v>
      </c>
      <c r="J27" s="12" t="s">
        <v>17</v>
      </c>
      <c r="K27" s="12" t="s">
        <v>15</v>
      </c>
      <c r="L27" s="12" t="str">
        <f>_xlfn.CONCAT(INDEX('NTS 03-G + (3 Port)'!$B$3:$B$4,MATCH(C27,'NTS 03-G + (3 Port)'!$F$3:$F$4,0)),", ",'NTS 03-G + (3 Port)'!B53,",",INDEX('NTS 03-G + (3 Port)'!$D$12:$D$14,MATCH(F27,'NTS 03-G + (3 Port)'!$I$12:$I$14,0)),", ",INDEX('NTS 03-G + (3 Port)'!$D$17:$D$20,MATCH(G27,'NTS 03-G + (3 Port)'!$J$17:$J$20,0)),", ",INDEX('NTS 03-G + (3 Port)'!$B$44:$B$45,MATCH(H27,'NTS 03-G + (3 Port)'!$K$44:$K$45,0)),", ",INDEX('NTS 03-G + (3 Port)'!$B$49:$B$50,MATCH(J27,'NTS 03-G + (3 Port)'!$M$49:$M$50,0)),", ",INDEX('NTS 03-G + (3 Port)'!$B$53:$B$54,MATCH(K27,'NTS 03-G + (3 Port)'!$N$53:$N$54,0)))</f>
        <v>NTS 03-G + GNSS (GPS/ GLONASS)  Referenced Clock (3 Port), ST Fibre,90-300 Vdc, 20-75 Vdc, Security Settings Disabled (By Request), RJ45, ST Fibre</v>
      </c>
    </row>
    <row r="28" spans="1:12" x14ac:dyDescent="0.25">
      <c r="A28" s="12" t="s">
        <v>102</v>
      </c>
      <c r="B28" s="12" t="str">
        <f t="shared" si="0"/>
        <v>F1-T42A-GF</v>
      </c>
      <c r="C28" s="12" t="s">
        <v>7</v>
      </c>
      <c r="D28" s="12" t="s">
        <v>1</v>
      </c>
      <c r="E28" s="12" t="s">
        <v>2</v>
      </c>
      <c r="F28" s="12">
        <v>4</v>
      </c>
      <c r="G28" s="12">
        <v>2</v>
      </c>
      <c r="H28" s="12" t="s">
        <v>54</v>
      </c>
      <c r="I28" s="12" t="s">
        <v>1</v>
      </c>
      <c r="J28" s="12" t="s">
        <v>17</v>
      </c>
      <c r="K28" s="12" t="s">
        <v>15</v>
      </c>
      <c r="L28" s="12" t="str">
        <f>_xlfn.CONCAT(INDEX('NTS 03-G + (3 Port)'!$B$3:$B$4,MATCH(C28,'NTS 03-G + (3 Port)'!$F$3:$F$4,0)),", ",'NTS 03-G + (3 Port)'!B54,",",INDEX('NTS 03-G + (3 Port)'!$D$12:$D$14,MATCH(F28,'NTS 03-G + (3 Port)'!$I$12:$I$14,0)),", ",INDEX('NTS 03-G + (3 Port)'!$D$17:$D$20,MATCH(G28,'NTS 03-G + (3 Port)'!$J$17:$J$20,0)),", ",INDEX('NTS 03-G + (3 Port)'!$B$44:$B$45,MATCH(H28,'NTS 03-G + (3 Port)'!$K$44:$K$45,0)),", ",INDEX('NTS 03-G + (3 Port)'!$B$49:$B$50,MATCH(J28,'NTS 03-G + (3 Port)'!$M$49:$M$50,0)),", ",INDEX('NTS 03-G + (3 Port)'!$B$53:$B$54,MATCH(K28,'NTS 03-G + (3 Port)'!$N$53:$N$54,0)))</f>
        <v>NTS 03-G + GNSS (GPS/ GLONASS)  Referenced Clock (3 Port), RJ45,85-265 Vac / 90-300 Vdc, 20-75 Vdc, Security Settings Disabled (By Request), RJ45, ST Fibre</v>
      </c>
    </row>
    <row r="29" spans="1:12" x14ac:dyDescent="0.25">
      <c r="A29" s="12" t="s">
        <v>102</v>
      </c>
      <c r="B29" s="12" t="str">
        <f t="shared" si="0"/>
        <v>F1-T23A-GF</v>
      </c>
      <c r="C29" s="12" t="s">
        <v>7</v>
      </c>
      <c r="D29" s="12" t="s">
        <v>1</v>
      </c>
      <c r="E29" s="12" t="s">
        <v>2</v>
      </c>
      <c r="F29" s="12">
        <v>2</v>
      </c>
      <c r="G29" s="12">
        <v>3</v>
      </c>
      <c r="H29" s="12" t="s">
        <v>54</v>
      </c>
      <c r="I29" s="12" t="s">
        <v>1</v>
      </c>
      <c r="J29" s="12" t="s">
        <v>17</v>
      </c>
      <c r="K29" s="12" t="s">
        <v>15</v>
      </c>
      <c r="L29" s="12" t="str">
        <f>_xlfn.CONCAT(INDEX('NTS 03-G + (3 Port)'!$B$3:$B$4,MATCH(C29,'NTS 03-G + (3 Port)'!$F$3:$F$4,0)),", ",'NTS 03-G + (3 Port)'!B56,",",INDEX('NTS 03-G + (3 Port)'!$D$12:$D$14,MATCH(F29,'NTS 03-G + (3 Port)'!$I$12:$I$14,0)),", ",INDEX('NTS 03-G + (3 Port)'!$D$17:$D$20,MATCH(G29,'NTS 03-G + (3 Port)'!$J$17:$J$20,0)),", ",INDEX('NTS 03-G + (3 Port)'!$B$44:$B$45,MATCH(H29,'NTS 03-G + (3 Port)'!$K$44:$K$45,0)),", ",INDEX('NTS 03-G + (3 Port)'!$B$49:$B$50,MATCH(J29,'NTS 03-G + (3 Port)'!$M$49:$M$50,0)),", ",INDEX('NTS 03-G + (3 Port)'!$B$53:$B$54,MATCH(K29,'NTS 03-G + (3 Port)'!$N$53:$N$54,0)))</f>
        <v>NTS 03-G + GNSS (GPS/ GLONASS)  Referenced Clock (3 Port), ,20-75 Vdc, 90-300 Vdc, Security Settings Disabled (By Request), RJ45, ST Fibre</v>
      </c>
    </row>
    <row r="30" spans="1:12" x14ac:dyDescent="0.25">
      <c r="A30" s="12" t="s">
        <v>102</v>
      </c>
      <c r="B30" s="12" t="str">
        <f t="shared" si="0"/>
        <v>F1-T33A-GF</v>
      </c>
      <c r="C30" s="12" t="s">
        <v>7</v>
      </c>
      <c r="D30" s="12" t="s">
        <v>1</v>
      </c>
      <c r="E30" s="12" t="s">
        <v>2</v>
      </c>
      <c r="F30" s="12">
        <v>3</v>
      </c>
      <c r="G30" s="12">
        <v>3</v>
      </c>
      <c r="H30" s="12" t="s">
        <v>54</v>
      </c>
      <c r="I30" s="12" t="s">
        <v>1</v>
      </c>
      <c r="J30" s="12" t="s">
        <v>17</v>
      </c>
      <c r="K30" s="12" t="s">
        <v>15</v>
      </c>
      <c r="L30" s="12" t="str">
        <f>_xlfn.CONCAT(INDEX('NTS 03-G + (3 Port)'!$B$3:$B$4,MATCH(C30,'NTS 03-G + (3 Port)'!$F$3:$F$4,0)),", ",'NTS 03-G + (3 Port)'!B57,",",INDEX('NTS 03-G + (3 Port)'!$D$12:$D$14,MATCH(F30,'NTS 03-G + (3 Port)'!$I$12:$I$14,0)),", ",INDEX('NTS 03-G + (3 Port)'!$D$17:$D$20,MATCH(G30,'NTS 03-G + (3 Port)'!$J$17:$J$20,0)),", ",INDEX('NTS 03-G + (3 Port)'!$B$44:$B$45,MATCH(H30,'NTS 03-G + (3 Port)'!$K$44:$K$45,0)),", ",INDEX('NTS 03-G + (3 Port)'!$B$49:$B$50,MATCH(J30,'NTS 03-G + (3 Port)'!$M$49:$M$50,0)),", ",INDEX('NTS 03-G + (3 Port)'!$B$53:$B$54,MATCH(K30,'NTS 03-G + (3 Port)'!$N$53:$N$54,0)))</f>
        <v>NTS 03-G + GNSS (GPS/ GLONASS)  Referenced Clock (3 Port), ,90-300 Vdc, 90-300 Vdc, Security Settings Disabled (By Request), RJ45, ST Fibre</v>
      </c>
    </row>
    <row r="31" spans="1:12" x14ac:dyDescent="0.25">
      <c r="A31" s="12" t="s">
        <v>102</v>
      </c>
      <c r="B31" s="12" t="str">
        <f t="shared" si="0"/>
        <v>F1-T43A-GF</v>
      </c>
      <c r="C31" s="12" t="s">
        <v>7</v>
      </c>
      <c r="D31" s="12" t="s">
        <v>1</v>
      </c>
      <c r="E31" s="12" t="s">
        <v>2</v>
      </c>
      <c r="F31" s="12">
        <v>4</v>
      </c>
      <c r="G31" s="12">
        <v>3</v>
      </c>
      <c r="H31" s="12" t="s">
        <v>54</v>
      </c>
      <c r="I31" s="12" t="s">
        <v>1</v>
      </c>
      <c r="J31" s="12" t="s">
        <v>17</v>
      </c>
      <c r="K31" s="12" t="s">
        <v>15</v>
      </c>
      <c r="L31" s="12" t="str">
        <f>_xlfn.CONCAT(INDEX('NTS 03-G + (3 Port)'!$B$3:$B$4,MATCH(C31,'NTS 03-G + (3 Port)'!$F$3:$F$4,0)),", ",'NTS 03-G + (3 Port)'!B58,",",INDEX('NTS 03-G + (3 Port)'!$D$12:$D$14,MATCH(F31,'NTS 03-G + (3 Port)'!$I$12:$I$14,0)),", ",INDEX('NTS 03-G + (3 Port)'!$D$17:$D$20,MATCH(G31,'NTS 03-G + (3 Port)'!$J$17:$J$20,0)),", ",INDEX('NTS 03-G + (3 Port)'!$B$44:$B$45,MATCH(H31,'NTS 03-G + (3 Port)'!$K$44:$K$45,0)),", ",INDEX('NTS 03-G + (3 Port)'!$B$49:$B$50,MATCH(J31,'NTS 03-G + (3 Port)'!$M$49:$M$50,0)),", ",INDEX('NTS 03-G + (3 Port)'!$B$53:$B$54,MATCH(K31,'NTS 03-G + (3 Port)'!$N$53:$N$54,0)))</f>
        <v>NTS 03-G + GNSS (GPS/ GLONASS)  Referenced Clock (3 Port), Description,85-265 Vac / 90-300 Vdc, 90-300 Vdc, Security Settings Disabled (By Request), RJ45, ST Fibre</v>
      </c>
    </row>
    <row r="32" spans="1:12" x14ac:dyDescent="0.25">
      <c r="A32" s="12" t="s">
        <v>102</v>
      </c>
      <c r="B32" s="12" t="str">
        <f t="shared" si="0"/>
        <v>F1-T24A-GF</v>
      </c>
      <c r="C32" s="12" t="s">
        <v>7</v>
      </c>
      <c r="D32" s="12" t="s">
        <v>1</v>
      </c>
      <c r="E32" s="12" t="s">
        <v>2</v>
      </c>
      <c r="F32" s="12">
        <v>2</v>
      </c>
      <c r="G32" s="12">
        <v>4</v>
      </c>
      <c r="H32" s="12" t="s">
        <v>54</v>
      </c>
      <c r="I32" s="12" t="s">
        <v>1</v>
      </c>
      <c r="J32" s="12" t="s">
        <v>17</v>
      </c>
      <c r="K32" s="12" t="s">
        <v>15</v>
      </c>
      <c r="L32" s="12" t="str">
        <f>_xlfn.CONCAT(INDEX('NTS 03-G + (3 Port)'!$B$3:$B$4,MATCH(C32,'NTS 03-G + (3 Port)'!$F$3:$F$4,0)),", ",'NTS 03-G + (3 Port)'!B60,",",INDEX('NTS 03-G + (3 Port)'!$D$12:$D$14,MATCH(F32,'NTS 03-G + (3 Port)'!$I$12:$I$14,0)),", ",INDEX('NTS 03-G + (3 Port)'!$D$17:$D$20,MATCH(G32,'NTS 03-G + (3 Port)'!$J$17:$J$20,0)),", ",INDEX('NTS 03-G + (3 Port)'!$B$44:$B$45,MATCH(H32,'NTS 03-G + (3 Port)'!$K$44:$K$45,0)),", ",INDEX('NTS 03-G + (3 Port)'!$B$49:$B$50,MATCH(J32,'NTS 03-G + (3 Port)'!$M$49:$M$50,0)),", ",INDEX('NTS 03-G + (3 Port)'!$B$53:$B$54,MATCH(K32,'NTS 03-G + (3 Port)'!$N$53:$N$54,0)))</f>
        <v>NTS 03-G + GNSS (GPS/ GLONASS)  Referenced Clock (3 Port), NTP/ SNTP Network time server license,20-75 Vdc, 85-265 Vac / 90-300 Vdc, Security Settings Disabled (By Request), RJ45, ST Fibre</v>
      </c>
    </row>
    <row r="33" spans="1:12" x14ac:dyDescent="0.25">
      <c r="A33" s="12" t="s">
        <v>102</v>
      </c>
      <c r="B33" s="12" t="str">
        <f t="shared" si="0"/>
        <v>F1-T34A-GF</v>
      </c>
      <c r="C33" s="12" t="s">
        <v>7</v>
      </c>
      <c r="D33" s="12" t="s">
        <v>1</v>
      </c>
      <c r="E33" s="12" t="s">
        <v>2</v>
      </c>
      <c r="F33" s="12">
        <v>3</v>
      </c>
      <c r="G33" s="12">
        <v>4</v>
      </c>
      <c r="H33" s="12" t="s">
        <v>54</v>
      </c>
      <c r="I33" s="12" t="s">
        <v>1</v>
      </c>
      <c r="J33" s="12" t="s">
        <v>17</v>
      </c>
      <c r="K33" s="12" t="s">
        <v>15</v>
      </c>
      <c r="L33" s="12" t="str">
        <f>_xlfn.CONCAT(INDEX('NTS 03-G + (3 Port)'!$B$3:$B$4,MATCH(C33,'NTS 03-G + (3 Port)'!$F$3:$F$4,0)),", ",'NTS 03-G + (3 Port)'!B61,",",INDEX('NTS 03-G + (3 Port)'!$D$12:$D$14,MATCH(F33,'NTS 03-G + (3 Port)'!$I$12:$I$14,0)),", ",INDEX('NTS 03-G + (3 Port)'!$D$17:$D$20,MATCH(G33,'NTS 03-G + (3 Port)'!$J$17:$J$20,0)),", ",INDEX('NTS 03-G + (3 Port)'!$B$44:$B$45,MATCH(H33,'NTS 03-G + (3 Port)'!$K$44:$K$45,0)),", ",INDEX('NTS 03-G + (3 Port)'!$B$49:$B$50,MATCH(J33,'NTS 03-G + (3 Port)'!$M$49:$M$50,0)),", ",INDEX('NTS 03-G + (3 Port)'!$B$53:$B$54,MATCH(K33,'NTS 03-G + (3 Port)'!$N$53:$N$54,0)))</f>
        <v>NTS 03-G + GNSS (GPS/ GLONASS)  Referenced Clock (3 Port), ,90-300 Vdc, 85-265 Vac / 90-300 Vdc, Security Settings Disabled (By Request), RJ45, ST Fibre</v>
      </c>
    </row>
    <row r="34" spans="1:12" x14ac:dyDescent="0.25">
      <c r="A34" s="12" t="s">
        <v>102</v>
      </c>
      <c r="B34" s="12" t="str">
        <f t="shared" si="0"/>
        <v>F1-T44A-GF</v>
      </c>
      <c r="C34" s="12" t="s">
        <v>7</v>
      </c>
      <c r="D34" s="12" t="s">
        <v>1</v>
      </c>
      <c r="E34" s="12" t="s">
        <v>2</v>
      </c>
      <c r="F34" s="12">
        <v>4</v>
      </c>
      <c r="G34" s="12">
        <v>4</v>
      </c>
      <c r="H34" s="12" t="s">
        <v>54</v>
      </c>
      <c r="I34" s="12" t="s">
        <v>1</v>
      </c>
      <c r="J34" s="12" t="s">
        <v>17</v>
      </c>
      <c r="K34" s="12" t="s">
        <v>15</v>
      </c>
      <c r="L34" s="12" t="str">
        <f>_xlfn.CONCAT(INDEX('NTS 03-G + (3 Port)'!$B$3:$B$4,MATCH(C34,'NTS 03-G + (3 Port)'!$F$3:$F$4,0)),", ",'NTS 03-G + (3 Port)'!B62,",",INDEX('NTS 03-G + (3 Port)'!$D$12:$D$14,MATCH(F34,'NTS 03-G + (3 Port)'!$I$12:$I$14,0)),", ",INDEX('NTS 03-G + (3 Port)'!$D$17:$D$20,MATCH(G34,'NTS 03-G + (3 Port)'!$J$17:$J$20,0)),", ",INDEX('NTS 03-G + (3 Port)'!$B$44:$B$45,MATCH(H34,'NTS 03-G + (3 Port)'!$K$44:$K$45,0)),", ",INDEX('NTS 03-G + (3 Port)'!$B$49:$B$50,MATCH(J34,'NTS 03-G + (3 Port)'!$M$49:$M$50,0)),", ",INDEX('NTS 03-G + (3 Port)'!$B$53:$B$54,MATCH(K34,'NTS 03-G + (3 Port)'!$N$53:$N$54,0)))</f>
        <v>NTS 03-G + GNSS (GPS/ GLONASS)  Referenced Clock (3 Port), ,85-265 Vac / 90-300 Vdc, 85-265 Vac / 90-300 Vdc, Security Settings Disabled (By Request), RJ45, ST Fibre</v>
      </c>
    </row>
    <row r="35" spans="1:12" x14ac:dyDescent="0.25">
      <c r="A35" s="12" t="s">
        <v>102</v>
      </c>
      <c r="B35" s="12" t="str">
        <f t="shared" si="0"/>
        <v>F1-T29A-GF</v>
      </c>
      <c r="C35" s="12" t="s">
        <v>7</v>
      </c>
      <c r="D35" s="12" t="s">
        <v>1</v>
      </c>
      <c r="E35" s="12" t="s">
        <v>2</v>
      </c>
      <c r="F35" s="12">
        <v>2</v>
      </c>
      <c r="G35" s="12">
        <v>9</v>
      </c>
      <c r="H35" s="12" t="s">
        <v>54</v>
      </c>
      <c r="I35" s="12" t="s">
        <v>1</v>
      </c>
      <c r="J35" s="12" t="s">
        <v>17</v>
      </c>
      <c r="K35" s="12" t="s">
        <v>15</v>
      </c>
      <c r="L35" s="12" t="str">
        <f>_xlfn.CONCAT(INDEX('NTS 03-G + (3 Port)'!$B$3:$B$4,MATCH(C35,'NTS 03-G + (3 Port)'!$F$3:$F$4,0)),", ",'NTS 03-G + (3 Port)'!B64,",",INDEX('NTS 03-G + (3 Port)'!$D$12:$D$14,MATCH(F35,'NTS 03-G + (3 Port)'!$I$12:$I$14,0)),", ",INDEX('NTS 03-G + (3 Port)'!$D$17:$D$20,MATCH(G35,'NTS 03-G + (3 Port)'!$J$17:$J$20,0)),", ",INDEX('NTS 03-G + (3 Port)'!$B$44:$B$45,MATCH(H35,'NTS 03-G + (3 Port)'!$K$44:$K$45,0)),", ",INDEX('NTS 03-G + (3 Port)'!$B$49:$B$50,MATCH(J35,'NTS 03-G + (3 Port)'!$M$49:$M$50,0)),", ",INDEX('NTS 03-G + (3 Port)'!$B$53:$B$54,MATCH(K35,'NTS 03-G + (3 Port)'!$N$53:$N$54,0)))</f>
        <v>NTS 03-G + GNSS (GPS/ GLONASS)  Referenced Clock (3 Port), Description,20-75 Vdc, N/A, Security Settings Disabled (By Request), RJ45, ST Fibre</v>
      </c>
    </row>
    <row r="36" spans="1:12" x14ac:dyDescent="0.25">
      <c r="A36" s="12" t="s">
        <v>102</v>
      </c>
      <c r="B36" s="12" t="str">
        <f t="shared" si="0"/>
        <v>F1-T39A-GF</v>
      </c>
      <c r="C36" s="12" t="s">
        <v>7</v>
      </c>
      <c r="D36" s="12" t="s">
        <v>1</v>
      </c>
      <c r="E36" s="12" t="s">
        <v>2</v>
      </c>
      <c r="F36" s="12">
        <v>3</v>
      </c>
      <c r="G36" s="12">
        <v>9</v>
      </c>
      <c r="H36" s="12" t="s">
        <v>54</v>
      </c>
      <c r="I36" s="12" t="s">
        <v>1</v>
      </c>
      <c r="J36" s="12" t="s">
        <v>17</v>
      </c>
      <c r="K36" s="12" t="s">
        <v>15</v>
      </c>
      <c r="L36" s="12" t="str">
        <f>_xlfn.CONCAT(INDEX('NTS 03-G + (3 Port)'!$B$3:$B$4,MATCH(C36,'NTS 03-G + (3 Port)'!$F$3:$F$4,0)),", ",'NTS 03-G + (3 Port)'!B65,",",INDEX('NTS 03-G + (3 Port)'!$D$12:$D$14,MATCH(F36,'NTS 03-G + (3 Port)'!$I$12:$I$14,0)),", ",INDEX('NTS 03-G + (3 Port)'!$D$17:$D$20,MATCH(G36,'NTS 03-G + (3 Port)'!$J$17:$J$20,0)),", ",INDEX('NTS 03-G + (3 Port)'!$B$44:$B$45,MATCH(H36,'NTS 03-G + (3 Port)'!$K$44:$K$45,0)),", ",INDEX('NTS 03-G + (3 Port)'!$B$49:$B$50,MATCH(J36,'NTS 03-G + (3 Port)'!$M$49:$M$50,0)),", ",INDEX('NTS 03-G + (3 Port)'!$B$53:$B$54,MATCH(K36,'NTS 03-G + (3 Port)'!$N$53:$N$54,0)))</f>
        <v>NTS 03-G + GNSS (GPS/ GLONASS)  Referenced Clock (3 Port), PTP (IEEE 1588 v2) Network Time Server License,90-300 Vdc, N/A, Security Settings Disabled (By Request), RJ45, ST Fibre</v>
      </c>
    </row>
    <row r="37" spans="1:12" x14ac:dyDescent="0.25">
      <c r="A37" s="12" t="s">
        <v>102</v>
      </c>
      <c r="B37" s="12" t="str">
        <f t="shared" si="0"/>
        <v>F1-T49A-GF</v>
      </c>
      <c r="C37" s="12" t="s">
        <v>7</v>
      </c>
      <c r="D37" s="12" t="s">
        <v>1</v>
      </c>
      <c r="E37" s="12" t="s">
        <v>2</v>
      </c>
      <c r="F37" s="12">
        <v>4</v>
      </c>
      <c r="G37" s="12">
        <v>9</v>
      </c>
      <c r="H37" s="12" t="s">
        <v>54</v>
      </c>
      <c r="I37" s="12" t="s">
        <v>1</v>
      </c>
      <c r="J37" s="12" t="s">
        <v>17</v>
      </c>
      <c r="K37" s="12" t="s">
        <v>15</v>
      </c>
      <c r="L37" s="12" t="str">
        <f>_xlfn.CONCAT(INDEX('NTS 03-G + (3 Port)'!$B$3:$B$4,MATCH(C37,'NTS 03-G + (3 Port)'!$F$3:$F$4,0)),", ",'NTS 03-G + (3 Port)'!B66,",",INDEX('NTS 03-G + (3 Port)'!$D$12:$D$14,MATCH(F37,'NTS 03-G + (3 Port)'!$I$12:$I$14,0)),", ",INDEX('NTS 03-G + (3 Port)'!$D$17:$D$20,MATCH(G37,'NTS 03-G + (3 Port)'!$J$17:$J$20,0)),", ",INDEX('NTS 03-G + (3 Port)'!$B$44:$B$45,MATCH(H37,'NTS 03-G + (3 Port)'!$K$44:$K$45,0)),", ",INDEX('NTS 03-G + (3 Port)'!$B$49:$B$50,MATCH(J37,'NTS 03-G + (3 Port)'!$M$49:$M$50,0)),", ",INDEX('NTS 03-G + (3 Port)'!$B$53:$B$54,MATCH(K37,'NTS 03-G + (3 Port)'!$N$53:$N$54,0)))</f>
        <v>NTS 03-G + GNSS (GPS/ GLONASS)  Referenced Clock (3 Port), ,85-265 Vac / 90-300 Vdc, N/A, Security Settings Disabled (By Request), RJ45, ST Fibre</v>
      </c>
    </row>
    <row r="38" spans="1:12" x14ac:dyDescent="0.25">
      <c r="A38" s="12" t="s">
        <v>102</v>
      </c>
      <c r="B38" s="12" t="str">
        <f t="shared" ref="B38:B76" si="1">_xlfn.CONCAT(C38,D38,E38,F38,G38,H38,I38,J38,K38)</f>
        <v>F1-T22B-GF</v>
      </c>
      <c r="C38" s="12" t="s">
        <v>7</v>
      </c>
      <c r="D38" s="12" t="s">
        <v>1</v>
      </c>
      <c r="E38" s="12" t="s">
        <v>2</v>
      </c>
      <c r="F38" s="12">
        <v>2</v>
      </c>
      <c r="G38" s="12">
        <v>2</v>
      </c>
      <c r="H38" s="12" t="s">
        <v>55</v>
      </c>
      <c r="I38" s="12" t="s">
        <v>1</v>
      </c>
      <c r="J38" s="12" t="s">
        <v>17</v>
      </c>
      <c r="K38" s="12" t="s">
        <v>15</v>
      </c>
      <c r="L38" s="12" t="str">
        <f>_xlfn.CONCAT(INDEX('NTS 03-G + (3 Port)'!$B$3:$B$4,MATCH(C38,'NTS 03-G + (3 Port)'!$F$3:$F$4,0)),", ",'NTS 03-G + (3 Port)'!B72,",",INDEX('NTS 03-G + (3 Port)'!$D$12:$D$14,MATCH(F38,'NTS 03-G + (3 Port)'!$I$12:$I$14,0)),", ",INDEX('NTS 03-G + (3 Port)'!$D$17:$D$20,MATCH(G38,'NTS 03-G + (3 Port)'!$J$17:$J$20,0)),", ",INDEX('NTS 03-G + (3 Port)'!$B$44:$B$45,MATCH(H38,'NTS 03-G + (3 Port)'!$K$44:$K$45,0)),", ",INDEX('NTS 03-G + (3 Port)'!$B$49:$B$50,MATCH(J38,'NTS 03-G + (3 Port)'!$M$49:$M$50,0)),", ",INDEX('NTS 03-G + (3 Port)'!$B$53:$B$54,MATCH(K38,'NTS 03-G + (3 Port)'!$N$53:$N$54,0)))</f>
        <v>NTS 03-G + GNSS (GPS/ GLONASS)  Referenced Clock (3 Port), 60 m Antenna Cable TNC(M)/SMA(M),20-75 Vdc, 20-75 Vdc, Security Settings Enabled (By Default), RJ45, ST Fibre</v>
      </c>
    </row>
    <row r="39" spans="1:12" x14ac:dyDescent="0.25">
      <c r="A39" s="12" t="s">
        <v>102</v>
      </c>
      <c r="B39" s="12" t="str">
        <f t="shared" si="1"/>
        <v>F1-T32B-GF</v>
      </c>
      <c r="C39" s="12" t="s">
        <v>7</v>
      </c>
      <c r="D39" s="12" t="s">
        <v>1</v>
      </c>
      <c r="E39" s="12" t="s">
        <v>2</v>
      </c>
      <c r="F39" s="12">
        <v>3</v>
      </c>
      <c r="G39" s="12">
        <v>2</v>
      </c>
      <c r="H39" s="12" t="s">
        <v>55</v>
      </c>
      <c r="I39" s="12" t="s">
        <v>1</v>
      </c>
      <c r="J39" s="12" t="s">
        <v>17</v>
      </c>
      <c r="K39" s="12" t="s">
        <v>15</v>
      </c>
      <c r="L39" s="12" t="str">
        <f>_xlfn.CONCAT(INDEX('NTS 03-G + (3 Port)'!$B$3:$B$4,MATCH(C39,'NTS 03-G + (3 Port)'!$F$3:$F$4,0)),", ",'NTS 03-G + (3 Port)'!B73,",",INDEX('NTS 03-G + (3 Port)'!$D$12:$D$14,MATCH(F39,'NTS 03-G + (3 Port)'!$I$12:$I$14,0)),", ",INDEX('NTS 03-G + (3 Port)'!$D$17:$D$20,MATCH(G39,'NTS 03-G + (3 Port)'!$J$17:$J$20,0)),", ",INDEX('NTS 03-G + (3 Port)'!$B$44:$B$45,MATCH(H39,'NTS 03-G + (3 Port)'!$K$44:$K$45,0)),", ",INDEX('NTS 03-G + (3 Port)'!$B$49:$B$50,MATCH(J39,'NTS 03-G + (3 Port)'!$M$49:$M$50,0)),", ",INDEX('NTS 03-G + (3 Port)'!$B$53:$B$54,MATCH(K39,'NTS 03-G + (3 Port)'!$N$53:$N$54,0)))</f>
        <v>NTS 03-G + GNSS (GPS/ GLONASS)  Referenced Clock (3 Port), ,90-300 Vdc, 20-75 Vdc, Security Settings Enabled (By Default), RJ45, ST Fibre</v>
      </c>
    </row>
    <row r="40" spans="1:12" x14ac:dyDescent="0.25">
      <c r="A40" s="12" t="s">
        <v>102</v>
      </c>
      <c r="B40" s="12" t="str">
        <f t="shared" si="1"/>
        <v>F1-T42B-GF</v>
      </c>
      <c r="C40" s="12" t="s">
        <v>7</v>
      </c>
      <c r="D40" s="12" t="s">
        <v>1</v>
      </c>
      <c r="E40" s="12" t="s">
        <v>2</v>
      </c>
      <c r="F40" s="12">
        <v>4</v>
      </c>
      <c r="G40" s="12">
        <v>2</v>
      </c>
      <c r="H40" s="12" t="s">
        <v>55</v>
      </c>
      <c r="I40" s="12" t="s">
        <v>1</v>
      </c>
      <c r="J40" s="12" t="s">
        <v>17</v>
      </c>
      <c r="K40" s="12" t="s">
        <v>15</v>
      </c>
      <c r="L40" s="12" t="str">
        <f>_xlfn.CONCAT(INDEX('NTS 03-G + (3 Port)'!$B$3:$B$4,MATCH(C40,'NTS 03-G + (3 Port)'!$F$3:$F$4,0)),", ",'NTS 03-G + (3 Port)'!B74,",",INDEX('NTS 03-G + (3 Port)'!$D$12:$D$14,MATCH(F40,'NTS 03-G + (3 Port)'!$I$12:$I$14,0)),", ",INDEX('NTS 03-G + (3 Port)'!$D$17:$D$20,MATCH(G40,'NTS 03-G + (3 Port)'!$J$17:$J$20,0)),", ",INDEX('NTS 03-G + (3 Port)'!$B$44:$B$45,MATCH(H40,'NTS 03-G + (3 Port)'!$K$44:$K$45,0)),", ",INDEX('NTS 03-G + (3 Port)'!$B$49:$B$50,MATCH(J40,'NTS 03-G + (3 Port)'!$M$49:$M$50,0)),", ",INDEX('NTS 03-G + (3 Port)'!$B$53:$B$54,MATCH(K40,'NTS 03-G + (3 Port)'!$N$53:$N$54,0)))</f>
        <v>NTS 03-G + GNSS (GPS/ GLONASS)  Referenced Clock (3 Port), Description,85-265 Vac / 90-300 Vdc, 20-75 Vdc, Security Settings Enabled (By Default), RJ45, ST Fibre</v>
      </c>
    </row>
    <row r="41" spans="1:12" x14ac:dyDescent="0.25">
      <c r="A41" s="12" t="s">
        <v>102</v>
      </c>
      <c r="B41" s="12" t="str">
        <f t="shared" si="1"/>
        <v>F1-T23B-GF</v>
      </c>
      <c r="C41" s="12" t="s">
        <v>7</v>
      </c>
      <c r="D41" s="12" t="s">
        <v>1</v>
      </c>
      <c r="E41" s="12" t="s">
        <v>2</v>
      </c>
      <c r="F41" s="12">
        <v>2</v>
      </c>
      <c r="G41" s="12">
        <v>3</v>
      </c>
      <c r="H41" s="12" t="s">
        <v>55</v>
      </c>
      <c r="I41" s="12" t="s">
        <v>1</v>
      </c>
      <c r="J41" s="12" t="s">
        <v>17</v>
      </c>
      <c r="K41" s="12" t="s">
        <v>15</v>
      </c>
      <c r="L41" s="12" t="str">
        <f>_xlfn.CONCAT(INDEX('NTS 03-G + (3 Port)'!$B$3:$B$4,MATCH(C41,'NTS 03-G + (3 Port)'!$F$3:$F$4,0)),", ",'NTS 03-G + (3 Port)'!B76,",",INDEX('NTS 03-G + (3 Port)'!$D$12:$D$14,MATCH(F41,'NTS 03-G + (3 Port)'!$I$12:$I$14,0)),", ",INDEX('NTS 03-G + (3 Port)'!$D$17:$D$20,MATCH(G41,'NTS 03-G + (3 Port)'!$J$17:$J$20,0)),", ",INDEX('NTS 03-G + (3 Port)'!$B$44:$B$45,MATCH(H41,'NTS 03-G + (3 Port)'!$K$44:$K$45,0)),", ",INDEX('NTS 03-G + (3 Port)'!$B$49:$B$50,MATCH(J41,'NTS 03-G + (3 Port)'!$M$49:$M$50,0)),", ",INDEX('NTS 03-G + (3 Port)'!$B$53:$B$54,MATCH(K41,'NTS 03-G + (3 Port)'!$N$53:$N$54,0)))</f>
        <v>NTS 03-G + GNSS (GPS/ GLONASS)  Referenced Clock (3 Port), Adjustable Antenna Mounting Bracket,20-75 Vdc, 90-300 Vdc, Security Settings Enabled (By Default), RJ45, ST Fibre</v>
      </c>
    </row>
    <row r="42" spans="1:12" x14ac:dyDescent="0.25">
      <c r="A42" s="12" t="s">
        <v>102</v>
      </c>
      <c r="B42" s="12" t="str">
        <f t="shared" si="1"/>
        <v>F1-T33B-GF</v>
      </c>
      <c r="C42" s="12" t="s">
        <v>7</v>
      </c>
      <c r="D42" s="12" t="s">
        <v>1</v>
      </c>
      <c r="E42" s="12" t="s">
        <v>2</v>
      </c>
      <c r="F42" s="12">
        <v>3</v>
      </c>
      <c r="G42" s="12">
        <v>3</v>
      </c>
      <c r="H42" s="12" t="s">
        <v>55</v>
      </c>
      <c r="I42" s="12" t="s">
        <v>1</v>
      </c>
      <c r="J42" s="12" t="s">
        <v>17</v>
      </c>
      <c r="K42" s="12" t="s">
        <v>15</v>
      </c>
      <c r="L42" s="12" t="str">
        <f>_xlfn.CONCAT(INDEX('NTS 03-G + (3 Port)'!$B$3:$B$4,MATCH(C42,'NTS 03-G + (3 Port)'!$F$3:$F$4,0)),", ",'NTS 03-G + (3 Port)'!B77,",",INDEX('NTS 03-G + (3 Port)'!$D$12:$D$14,MATCH(F42,'NTS 03-G + (3 Port)'!$I$12:$I$14,0)),", ",INDEX('NTS 03-G + (3 Port)'!$D$17:$D$20,MATCH(G42,'NTS 03-G + (3 Port)'!$J$17:$J$20,0)),", ",INDEX('NTS 03-G + (3 Port)'!$B$44:$B$45,MATCH(H42,'NTS 03-G + (3 Port)'!$K$44:$K$45,0)),", ",INDEX('NTS 03-G + (3 Port)'!$B$49:$B$50,MATCH(J42,'NTS 03-G + (3 Port)'!$M$49:$M$50,0)),", ",INDEX('NTS 03-G + (3 Port)'!$B$53:$B$54,MATCH(K42,'NTS 03-G + (3 Port)'!$N$53:$N$54,0)))</f>
        <v>NTS 03-G + GNSS (GPS/ GLONASS)  Referenced Clock (3 Port), ,90-300 Vdc, 90-300 Vdc, Security Settings Enabled (By Default), RJ45, ST Fibre</v>
      </c>
    </row>
    <row r="43" spans="1:12" x14ac:dyDescent="0.25">
      <c r="A43" s="12" t="s">
        <v>102</v>
      </c>
      <c r="B43" s="12" t="str">
        <f t="shared" si="1"/>
        <v>F1-T43B-GF</v>
      </c>
      <c r="C43" s="12" t="s">
        <v>7</v>
      </c>
      <c r="D43" s="12" t="s">
        <v>1</v>
      </c>
      <c r="E43" s="12" t="s">
        <v>2</v>
      </c>
      <c r="F43" s="12">
        <v>4</v>
      </c>
      <c r="G43" s="12">
        <v>3</v>
      </c>
      <c r="H43" s="12" t="s">
        <v>55</v>
      </c>
      <c r="I43" s="12" t="s">
        <v>1</v>
      </c>
      <c r="J43" s="12" t="s">
        <v>17</v>
      </c>
      <c r="K43" s="12" t="s">
        <v>15</v>
      </c>
      <c r="L43" s="12" t="str">
        <f>_xlfn.CONCAT(INDEX('NTS 03-G + (3 Port)'!$B$3:$B$4,MATCH(C43,'NTS 03-G + (3 Port)'!$F$3:$F$4,0)),", ",'NTS 03-G + (3 Port)'!B78,",",INDEX('NTS 03-G + (3 Port)'!$D$12:$D$14,MATCH(F43,'NTS 03-G + (3 Port)'!$I$12:$I$14,0)),", ",INDEX('NTS 03-G + (3 Port)'!$D$17:$D$20,MATCH(G43,'NTS 03-G + (3 Port)'!$J$17:$J$20,0)),", ",INDEX('NTS 03-G + (3 Port)'!$B$44:$B$45,MATCH(H43,'NTS 03-G + (3 Port)'!$K$44:$K$45,0)),", ",INDEX('NTS 03-G + (3 Port)'!$B$49:$B$50,MATCH(J43,'NTS 03-G + (3 Port)'!$M$49:$M$50,0)),", ",INDEX('NTS 03-G + (3 Port)'!$B$53:$B$54,MATCH(K43,'NTS 03-G + (3 Port)'!$N$53:$N$54,0)))</f>
        <v>NTS 03-G + GNSS (GPS/ GLONASS)  Referenced Clock (3 Port), Description,85-265 Vac / 90-300 Vdc, 90-300 Vdc, Security Settings Enabled (By Default), RJ45, ST Fibre</v>
      </c>
    </row>
    <row r="44" spans="1:12" x14ac:dyDescent="0.25">
      <c r="A44" s="12" t="s">
        <v>102</v>
      </c>
      <c r="B44" s="12" t="str">
        <f t="shared" si="1"/>
        <v>F1-T24B-GF</v>
      </c>
      <c r="C44" s="12" t="s">
        <v>7</v>
      </c>
      <c r="D44" s="12" t="s">
        <v>1</v>
      </c>
      <c r="E44" s="12" t="s">
        <v>2</v>
      </c>
      <c r="F44" s="12">
        <v>2</v>
      </c>
      <c r="G44" s="12">
        <v>4</v>
      </c>
      <c r="H44" s="12" t="s">
        <v>55</v>
      </c>
      <c r="I44" s="12" t="s">
        <v>1</v>
      </c>
      <c r="J44" s="12" t="s">
        <v>17</v>
      </c>
      <c r="K44" s="12" t="s">
        <v>15</v>
      </c>
      <c r="L44" s="12" t="str">
        <f>_xlfn.CONCAT(INDEX('NTS 03-G + (3 Port)'!$B$3:$B$4,MATCH(C44,'NTS 03-G + (3 Port)'!$F$3:$F$4,0)),", ",'NTS 03-G + (3 Port)'!B80,",",INDEX('NTS 03-G + (3 Port)'!$D$12:$D$14,MATCH(F44,'NTS 03-G + (3 Port)'!$I$12:$I$14,0)),", ",INDEX('NTS 03-G + (3 Port)'!$D$17:$D$20,MATCH(G44,'NTS 03-G + (3 Port)'!$J$17:$J$20,0)),", ",INDEX('NTS 03-G + (3 Port)'!$B$44:$B$45,MATCH(H44,'NTS 03-G + (3 Port)'!$K$44:$K$45,0)),", ",INDEX('NTS 03-G + (3 Port)'!$B$49:$B$50,MATCH(J44,'NTS 03-G + (3 Port)'!$M$49:$M$50,0)),", ",INDEX('NTS 03-G + (3 Port)'!$B$53:$B$54,MATCH(K44,'NTS 03-G + (3 Port)'!$N$53:$N$54,0)))</f>
        <v>NTS 03-G + GNSS (GPS/ GLONASS)  Referenced Clock (3 Port), ,20-75 Vdc, 85-265 Vac / 90-300 Vdc, Security Settings Enabled (By Default), RJ45, ST Fibre</v>
      </c>
    </row>
    <row r="45" spans="1:12" x14ac:dyDescent="0.25">
      <c r="A45" s="12" t="s">
        <v>102</v>
      </c>
      <c r="B45" s="12" t="str">
        <f t="shared" si="1"/>
        <v>F1-T34B-GF</v>
      </c>
      <c r="C45" s="12" t="s">
        <v>7</v>
      </c>
      <c r="D45" s="12" t="s">
        <v>1</v>
      </c>
      <c r="E45" s="12" t="s">
        <v>2</v>
      </c>
      <c r="F45" s="12">
        <v>3</v>
      </c>
      <c r="G45" s="12">
        <v>4</v>
      </c>
      <c r="H45" s="12" t="s">
        <v>55</v>
      </c>
      <c r="I45" s="12" t="s">
        <v>1</v>
      </c>
      <c r="J45" s="12" t="s">
        <v>17</v>
      </c>
      <c r="K45" s="12" t="s">
        <v>15</v>
      </c>
      <c r="L45" s="12" t="str">
        <f>_xlfn.CONCAT(INDEX('NTS 03-G + (3 Port)'!$B$3:$B$4,MATCH(C45,'NTS 03-G + (3 Port)'!$F$3:$F$4,0)),", ",'NTS 03-G + (3 Port)'!B81,",",INDEX('NTS 03-G + (3 Port)'!$D$12:$D$14,MATCH(F45,'NTS 03-G + (3 Port)'!$I$12:$I$14,0)),", ",INDEX('NTS 03-G + (3 Port)'!$D$17:$D$20,MATCH(G45,'NTS 03-G + (3 Port)'!$J$17:$J$20,0)),", ",INDEX('NTS 03-G + (3 Port)'!$B$44:$B$45,MATCH(H45,'NTS 03-G + (3 Port)'!$K$44:$K$45,0)),", ",INDEX('NTS 03-G + (3 Port)'!$B$49:$B$50,MATCH(J45,'NTS 03-G + (3 Port)'!$M$49:$M$50,0)),", ",INDEX('NTS 03-G + (3 Port)'!$B$53:$B$54,MATCH(K45,'NTS 03-G + (3 Port)'!$N$53:$N$54,0)))</f>
        <v>NTS 03-G + GNSS (GPS/ GLONASS)  Referenced Clock (3 Port), Description,90-300 Vdc, 85-265 Vac / 90-300 Vdc, Security Settings Enabled (By Default), RJ45, ST Fibre</v>
      </c>
    </row>
    <row r="46" spans="1:12" x14ac:dyDescent="0.25">
      <c r="A46" s="12" t="s">
        <v>102</v>
      </c>
      <c r="B46" s="12" t="str">
        <f t="shared" si="1"/>
        <v>F1-T44B-GF</v>
      </c>
      <c r="C46" s="12" t="s">
        <v>7</v>
      </c>
      <c r="D46" s="12" t="s">
        <v>1</v>
      </c>
      <c r="E46" s="12" t="s">
        <v>2</v>
      </c>
      <c r="F46" s="12">
        <v>4</v>
      </c>
      <c r="G46" s="12">
        <v>4</v>
      </c>
      <c r="H46" s="12" t="s">
        <v>55</v>
      </c>
      <c r="I46" s="12" t="s">
        <v>1</v>
      </c>
      <c r="J46" s="12" t="s">
        <v>17</v>
      </c>
      <c r="K46" s="12" t="s">
        <v>15</v>
      </c>
      <c r="L46" s="12" t="str">
        <f>_xlfn.CONCAT(INDEX('NTS 03-G + (3 Port)'!$B$3:$B$4,MATCH(C46,'NTS 03-G + (3 Port)'!$F$3:$F$4,0)),", ",'NTS 03-G + (3 Port)'!B82,",",INDEX('NTS 03-G + (3 Port)'!$D$12:$D$14,MATCH(F46,'NTS 03-G + (3 Port)'!$I$12:$I$14,0)),", ",INDEX('NTS 03-G + (3 Port)'!$D$17:$D$20,MATCH(G46,'NTS 03-G + (3 Port)'!$J$17:$J$20,0)),", ",INDEX('NTS 03-G + (3 Port)'!$B$44:$B$45,MATCH(H46,'NTS 03-G + (3 Port)'!$K$44:$K$45,0)),", ",INDEX('NTS 03-G + (3 Port)'!$B$49:$B$50,MATCH(J46,'NTS 03-G + (3 Port)'!$M$49:$M$50,0)),", ",INDEX('NTS 03-G + (3 Port)'!$B$53:$B$54,MATCH(K46,'NTS 03-G + (3 Port)'!$N$53:$N$54,0)))</f>
        <v>NTS 03-G + GNSS (GPS/ GLONASS)  Referenced Clock (3 Port), Lightning Arrestor,85-265 Vac / 90-300 Vdc, 85-265 Vac / 90-300 Vdc, Security Settings Enabled (By Default), RJ45, ST Fibre</v>
      </c>
    </row>
    <row r="47" spans="1:12" x14ac:dyDescent="0.25">
      <c r="A47" s="12" t="s">
        <v>102</v>
      </c>
      <c r="B47" s="12" t="str">
        <f t="shared" si="1"/>
        <v>F1-T29B-GF</v>
      </c>
      <c r="C47" s="12" t="s">
        <v>7</v>
      </c>
      <c r="D47" s="12" t="s">
        <v>1</v>
      </c>
      <c r="E47" s="12" t="s">
        <v>2</v>
      </c>
      <c r="F47" s="12">
        <v>2</v>
      </c>
      <c r="G47" s="12">
        <v>9</v>
      </c>
      <c r="H47" s="12" t="s">
        <v>55</v>
      </c>
      <c r="I47" s="12" t="s">
        <v>1</v>
      </c>
      <c r="J47" s="12" t="s">
        <v>17</v>
      </c>
      <c r="K47" s="12" t="s">
        <v>15</v>
      </c>
      <c r="L47" s="12" t="str">
        <f>_xlfn.CONCAT(INDEX('NTS 03-G + (3 Port)'!$B$3:$B$4,MATCH(C47,'NTS 03-G + (3 Port)'!$F$3:$F$4,0)),", ",'NTS 03-G + (3 Port)'!B84,",",INDEX('NTS 03-G + (3 Port)'!$D$12:$D$14,MATCH(F47,'NTS 03-G + (3 Port)'!$I$12:$I$14,0)),", ",INDEX('NTS 03-G + (3 Port)'!$D$17:$D$20,MATCH(G47,'NTS 03-G + (3 Port)'!$J$17:$J$20,0)),", ",INDEX('NTS 03-G + (3 Port)'!$B$44:$B$45,MATCH(H47,'NTS 03-G + (3 Port)'!$K$44:$K$45,0)),", ",INDEX('NTS 03-G + (3 Port)'!$B$49:$B$50,MATCH(J47,'NTS 03-G + (3 Port)'!$M$49:$M$50,0)),", ",INDEX('NTS 03-G + (3 Port)'!$B$53:$B$54,MATCH(K47,'NTS 03-G + (3 Port)'!$N$53:$N$54,0)))</f>
        <v>NTS 03-G + GNSS (GPS/ GLONASS)  Referenced Clock (3 Port), Self amalgamating tape,20-75 Vdc, N/A, Security Settings Enabled (By Default), RJ45, ST Fibre</v>
      </c>
    </row>
    <row r="48" spans="1:12" x14ac:dyDescent="0.25">
      <c r="A48" s="12" t="s">
        <v>102</v>
      </c>
      <c r="B48" s="12" t="str">
        <f t="shared" si="1"/>
        <v>F1-T39B-GF</v>
      </c>
      <c r="C48" s="12" t="s">
        <v>7</v>
      </c>
      <c r="D48" s="12" t="s">
        <v>1</v>
      </c>
      <c r="E48" s="12" t="s">
        <v>2</v>
      </c>
      <c r="F48" s="12">
        <v>3</v>
      </c>
      <c r="G48" s="12">
        <v>9</v>
      </c>
      <c r="H48" s="12" t="s">
        <v>55</v>
      </c>
      <c r="I48" s="12" t="s">
        <v>1</v>
      </c>
      <c r="J48" s="12" t="s">
        <v>17</v>
      </c>
      <c r="K48" s="12" t="s">
        <v>15</v>
      </c>
      <c r="L48" s="12" t="str">
        <f>_xlfn.CONCAT(INDEX('NTS 03-G + (3 Port)'!$B$3:$B$4,MATCH(C48,'NTS 03-G + (3 Port)'!$F$3:$F$4,0)),", ",'NTS 03-G + (3 Port)'!B85,",",INDEX('NTS 03-G + (3 Port)'!$D$12:$D$14,MATCH(F48,'NTS 03-G + (3 Port)'!$I$12:$I$14,0)),", ",INDEX('NTS 03-G + (3 Port)'!$D$17:$D$20,MATCH(G48,'NTS 03-G + (3 Port)'!$J$17:$J$20,0)),", ",INDEX('NTS 03-G + (3 Port)'!$B$44:$B$45,MATCH(H48,'NTS 03-G + (3 Port)'!$K$44:$K$45,0)),", ",INDEX('NTS 03-G + (3 Port)'!$B$49:$B$50,MATCH(J48,'NTS 03-G + (3 Port)'!$M$49:$M$50,0)),", ",INDEX('NTS 03-G + (3 Port)'!$B$53:$B$54,MATCH(K48,'NTS 03-G + (3 Port)'!$N$53:$N$54,0)))</f>
        <v>NTS 03-G + GNSS (GPS/ GLONASS)  Referenced Clock (3 Port), Crimp tool,90-300 Vdc, N/A, Security Settings Enabled (By Default), RJ45, ST Fibre</v>
      </c>
    </row>
    <row r="49" spans="1:12" x14ac:dyDescent="0.25">
      <c r="A49" s="12" t="s">
        <v>102</v>
      </c>
      <c r="B49" s="12" t="str">
        <f t="shared" si="1"/>
        <v>F1-T49B-GF</v>
      </c>
      <c r="C49" s="12" t="s">
        <v>7</v>
      </c>
      <c r="D49" s="12" t="s">
        <v>1</v>
      </c>
      <c r="E49" s="12" t="s">
        <v>2</v>
      </c>
      <c r="F49" s="12">
        <v>4</v>
      </c>
      <c r="G49" s="12">
        <v>9</v>
      </c>
      <c r="H49" s="12" t="s">
        <v>55</v>
      </c>
      <c r="I49" s="12" t="s">
        <v>1</v>
      </c>
      <c r="J49" s="12" t="s">
        <v>17</v>
      </c>
      <c r="K49" s="12" t="s">
        <v>15</v>
      </c>
      <c r="L49" s="12" t="str">
        <f>_xlfn.CONCAT(INDEX('NTS 03-G + (3 Port)'!$B$3:$B$4,MATCH(C49,'NTS 03-G + (3 Port)'!$F$3:$F$4,0)),", ",'NTS 03-G + (3 Port)'!B86,",",INDEX('NTS 03-G + (3 Port)'!$D$12:$D$14,MATCH(F49,'NTS 03-G + (3 Port)'!$I$12:$I$14,0)),", ",INDEX('NTS 03-G + (3 Port)'!$D$17:$D$20,MATCH(G49,'NTS 03-G + (3 Port)'!$J$17:$J$20,0)),", ",INDEX('NTS 03-G + (3 Port)'!$B$44:$B$45,MATCH(H49,'NTS 03-G + (3 Port)'!$K$44:$K$45,0)),", ",INDEX('NTS 03-G + (3 Port)'!$B$49:$B$50,MATCH(J49,'NTS 03-G + (3 Port)'!$M$49:$M$50,0)),", ",INDEX('NTS 03-G + (3 Port)'!$B$53:$B$54,MATCH(K49,'NTS 03-G + (3 Port)'!$N$53:$N$54,0)))</f>
        <v>NTS 03-G + GNSS (GPS/ GLONASS)  Referenced Clock (3 Port), Lightning Protection Kit (Incl: Crimp tool, Lightning arrestor, N Type mating connectors and Self amalgamating tape),85-265 Vac / 90-300 Vdc, N/A, Security Settings Enabled (By Default), RJ45, ST Fibre</v>
      </c>
    </row>
    <row r="50" spans="1:12" x14ac:dyDescent="0.25">
      <c r="A50" s="12" t="s">
        <v>102</v>
      </c>
      <c r="B50" s="12" t="str">
        <f t="shared" si="1"/>
        <v>F1-T22A-GG</v>
      </c>
      <c r="C50" s="12" t="s">
        <v>7</v>
      </c>
      <c r="D50" s="12" t="s">
        <v>1</v>
      </c>
      <c r="E50" s="12" t="s">
        <v>2</v>
      </c>
      <c r="F50" s="12">
        <v>2</v>
      </c>
      <c r="G50" s="12">
        <v>2</v>
      </c>
      <c r="H50" s="12" t="s">
        <v>54</v>
      </c>
      <c r="I50" s="12" t="s">
        <v>1</v>
      </c>
      <c r="J50" s="12" t="s">
        <v>17</v>
      </c>
      <c r="K50" s="12" t="s">
        <v>17</v>
      </c>
      <c r="L50" s="12" t="str">
        <f>_xlfn.CONCAT(INDEX('NTS 03-G + (3 Port)'!$B$3:$B$4,MATCH(C50,'NTS 03-G + (3 Port)'!$F$3:$F$4,0)),", ",'NTS 03-G + (3 Port)'!B91,",",INDEX('NTS 03-G + (3 Port)'!$D$12:$D$14,MATCH(F50,'NTS 03-G + (3 Port)'!$I$12:$I$14,0)),", ",INDEX('NTS 03-G + (3 Port)'!$D$17:$D$20,MATCH(G50,'NTS 03-G + (3 Port)'!$J$17:$J$20,0)),", ",INDEX('NTS 03-G + (3 Port)'!$B$44:$B$45,MATCH(H50,'NTS 03-G + (3 Port)'!$K$44:$K$45,0)),", ",INDEX('NTS 03-G + (3 Port)'!$B$49:$B$50,MATCH(J50,'NTS 03-G + (3 Port)'!$M$49:$M$50,0)),", ",INDEX('NTS 03-G + (3 Port)'!$B$53:$B$54,MATCH(K50,'NTS 03-G + (3 Port)'!$N$53:$N$54,0)))</f>
        <v>NTS 03-G + GNSS (GPS/ GLONASS)  Referenced Clock (3 Port), Description,20-75 Vdc, 20-75 Vdc, Security Settings Disabled (By Request), RJ45, RJ45</v>
      </c>
    </row>
    <row r="51" spans="1:12" x14ac:dyDescent="0.25">
      <c r="A51" s="12" t="s">
        <v>102</v>
      </c>
      <c r="B51" s="12" t="str">
        <f t="shared" si="1"/>
        <v>F1-T32A-GG</v>
      </c>
      <c r="C51" s="12" t="s">
        <v>7</v>
      </c>
      <c r="D51" s="12" t="s">
        <v>1</v>
      </c>
      <c r="E51" s="12" t="s">
        <v>2</v>
      </c>
      <c r="F51" s="12">
        <v>3</v>
      </c>
      <c r="G51" s="12">
        <v>2</v>
      </c>
      <c r="H51" s="12" t="s">
        <v>54</v>
      </c>
      <c r="I51" s="12" t="s">
        <v>1</v>
      </c>
      <c r="J51" s="12" t="s">
        <v>17</v>
      </c>
      <c r="K51" s="12" t="s">
        <v>17</v>
      </c>
      <c r="L51" s="12" t="str">
        <f>_xlfn.CONCAT(INDEX('NTS 03-G + (3 Port)'!$B$3:$B$4,MATCH(C51,'NTS 03-G + (3 Port)'!$F$3:$F$4,0)),", ",'NTS 03-G + (3 Port)'!B92,",",INDEX('NTS 03-G + (3 Port)'!$D$12:$D$14,MATCH(F51,'NTS 03-G + (3 Port)'!$I$12:$I$14,0)),", ",INDEX('NTS 03-G + (3 Port)'!$D$17:$D$20,MATCH(G51,'NTS 03-G + (3 Port)'!$J$17:$J$20,0)),", ",INDEX('NTS 03-G + (3 Port)'!$B$44:$B$45,MATCH(H51,'NTS 03-G + (3 Port)'!$K$44:$K$45,0)),", ",INDEX('NTS 03-G + (3 Port)'!$B$49:$B$50,MATCH(J51,'NTS 03-G + (3 Port)'!$M$49:$M$50,0)),", ",INDEX('NTS 03-G + (3 Port)'!$B$53:$B$54,MATCH(K51,'NTS 03-G + (3 Port)'!$N$53:$N$54,0)))</f>
        <v>NTS 03-G + GNSS (GPS/ GLONASS)  Referenced Clock (3 Port), BNC (M) to 2 Pin (F) adapter,90-300 Vdc, 20-75 Vdc, Security Settings Disabled (By Request), RJ45, RJ45</v>
      </c>
    </row>
    <row r="52" spans="1:12" x14ac:dyDescent="0.25">
      <c r="A52" s="12" t="s">
        <v>102</v>
      </c>
      <c r="B52" s="12" t="str">
        <f t="shared" si="1"/>
        <v>F1-T42A-GG</v>
      </c>
      <c r="C52" s="12" t="s">
        <v>7</v>
      </c>
      <c r="D52" s="12" t="s">
        <v>1</v>
      </c>
      <c r="E52" s="12" t="s">
        <v>2</v>
      </c>
      <c r="F52" s="12">
        <v>4</v>
      </c>
      <c r="G52" s="12">
        <v>2</v>
      </c>
      <c r="H52" s="12" t="s">
        <v>54</v>
      </c>
      <c r="I52" s="12" t="s">
        <v>1</v>
      </c>
      <c r="J52" s="12" t="s">
        <v>17</v>
      </c>
      <c r="K52" s="12" t="s">
        <v>17</v>
      </c>
      <c r="L52" s="12" t="str">
        <f>_xlfn.CONCAT(INDEX('NTS 03-G + (3 Port)'!$B$3:$B$4,MATCH(C52,'NTS 03-G + (3 Port)'!$F$3:$F$4,0)),", ",'NTS 03-G + (3 Port)'!B93,",",INDEX('NTS 03-G + (3 Port)'!$D$12:$D$14,MATCH(F52,'NTS 03-G + (3 Port)'!$I$12:$I$14,0)),", ",INDEX('NTS 03-G + (3 Port)'!$D$17:$D$20,MATCH(G52,'NTS 03-G + (3 Port)'!$J$17:$J$20,0)),", ",INDEX('NTS 03-G + (3 Port)'!$B$44:$B$45,MATCH(H52,'NTS 03-G + (3 Port)'!$K$44:$K$45,0)),", ",INDEX('NTS 03-G + (3 Port)'!$B$49:$B$50,MATCH(J52,'NTS 03-G + (3 Port)'!$M$49:$M$50,0)),", ",INDEX('NTS 03-G + (3 Port)'!$B$53:$B$54,MATCH(K52,'NTS 03-G + (3 Port)'!$N$53:$N$54,0)))</f>
        <v>NTS 03-G + GNSS (GPS/ GLONASS)  Referenced Clock (3 Port), ,85-265 Vac / 90-300 Vdc, 20-75 Vdc, Security Settings Disabled (By Request), RJ45, RJ45</v>
      </c>
    </row>
    <row r="53" spans="1:12" x14ac:dyDescent="0.25">
      <c r="A53" s="12" t="s">
        <v>102</v>
      </c>
      <c r="B53" s="12" t="str">
        <f t="shared" si="1"/>
        <v>F1-T23A-GG</v>
      </c>
      <c r="C53" s="12" t="s">
        <v>7</v>
      </c>
      <c r="D53" s="12" t="s">
        <v>1</v>
      </c>
      <c r="E53" s="12" t="s">
        <v>2</v>
      </c>
      <c r="F53" s="12">
        <v>2</v>
      </c>
      <c r="G53" s="12">
        <v>3</v>
      </c>
      <c r="H53" s="12" t="s">
        <v>54</v>
      </c>
      <c r="I53" s="12" t="s">
        <v>1</v>
      </c>
      <c r="J53" s="12" t="s">
        <v>17</v>
      </c>
      <c r="K53" s="12" t="s">
        <v>17</v>
      </c>
      <c r="L53" s="12" t="str">
        <f>_xlfn.CONCAT(INDEX('NTS 03-G + (3 Port)'!$B$3:$B$4,MATCH(C53,'NTS 03-G + (3 Port)'!$F$3:$F$4,0)),", ",'NTS 03-G + (3 Port)'!B95,",",INDEX('NTS 03-G + (3 Port)'!$D$12:$D$14,MATCH(F53,'NTS 03-G + (3 Port)'!$I$12:$I$14,0)),", ",INDEX('NTS 03-G + (3 Port)'!$D$17:$D$20,MATCH(G53,'NTS 03-G + (3 Port)'!$J$17:$J$20,0)),", ",INDEX('NTS 03-G + (3 Port)'!$B$44:$B$45,MATCH(H53,'NTS 03-G + (3 Port)'!$K$44:$K$45,0)),", ",INDEX('NTS 03-G + (3 Port)'!$B$49:$B$50,MATCH(J53,'NTS 03-G + (3 Port)'!$M$49:$M$50,0)),", ",INDEX('NTS 03-G + (3 Port)'!$B$53:$B$54,MATCH(K53,'NTS 03-G + (3 Port)'!$N$53:$N$54,0)))</f>
        <v>NTS 03-G + GNSS (GPS/ GLONASS)  Referenced Clock (3 Port), ,20-75 Vdc, 90-300 Vdc, Security Settings Disabled (By Request), RJ45, RJ45</v>
      </c>
    </row>
    <row r="54" spans="1:12" x14ac:dyDescent="0.25">
      <c r="A54" s="12" t="s">
        <v>102</v>
      </c>
      <c r="B54" s="12" t="str">
        <f t="shared" si="1"/>
        <v>F1-T33A-GG</v>
      </c>
      <c r="C54" s="12" t="s">
        <v>7</v>
      </c>
      <c r="D54" s="12" t="s">
        <v>1</v>
      </c>
      <c r="E54" s="12" t="s">
        <v>2</v>
      </c>
      <c r="F54" s="12">
        <v>3</v>
      </c>
      <c r="G54" s="12">
        <v>3</v>
      </c>
      <c r="H54" s="12" t="s">
        <v>54</v>
      </c>
      <c r="I54" s="12" t="s">
        <v>1</v>
      </c>
      <c r="J54" s="12" t="s">
        <v>17</v>
      </c>
      <c r="K54" s="12" t="s">
        <v>17</v>
      </c>
      <c r="L54" s="12" t="str">
        <f>_xlfn.CONCAT(INDEX('NTS 03-G + (3 Port)'!$B$3:$B$4,MATCH(C54,'NTS 03-G + (3 Port)'!$F$3:$F$4,0)),", ",'NTS 03-G + (3 Port)'!B96,",",INDEX('NTS 03-G + (3 Port)'!$D$12:$D$14,MATCH(F54,'NTS 03-G + (3 Port)'!$I$12:$I$14,0)),", ",INDEX('NTS 03-G + (3 Port)'!$D$17:$D$20,MATCH(G54,'NTS 03-G + (3 Port)'!$J$17:$J$20,0)),", ",INDEX('NTS 03-G + (3 Port)'!$B$44:$B$45,MATCH(H54,'NTS 03-G + (3 Port)'!$K$44:$K$45,0)),", ",INDEX('NTS 03-G + (3 Port)'!$B$49:$B$50,MATCH(J54,'NTS 03-G + (3 Port)'!$M$49:$M$50,0)),", ",INDEX('NTS 03-G + (3 Port)'!$B$53:$B$54,MATCH(K54,'NTS 03-G + (3 Port)'!$N$53:$N$54,0)))</f>
        <v>NTS 03-G + GNSS (GPS/ GLONASS)  Referenced Clock (3 Port), ,90-300 Vdc, 90-300 Vdc, Security Settings Disabled (By Request), RJ45, RJ45</v>
      </c>
    </row>
    <row r="55" spans="1:12" x14ac:dyDescent="0.25">
      <c r="A55" s="12" t="s">
        <v>102</v>
      </c>
      <c r="B55" s="12" t="str">
        <f t="shared" si="1"/>
        <v>F1-T43A-GG</v>
      </c>
      <c r="C55" s="12" t="s">
        <v>7</v>
      </c>
      <c r="D55" s="12" t="s">
        <v>1</v>
      </c>
      <c r="E55" s="12" t="s">
        <v>2</v>
      </c>
      <c r="F55" s="12">
        <v>4</v>
      </c>
      <c r="G55" s="12">
        <v>3</v>
      </c>
      <c r="H55" s="12" t="s">
        <v>54</v>
      </c>
      <c r="I55" s="12" t="s">
        <v>1</v>
      </c>
      <c r="J55" s="12" t="s">
        <v>17</v>
      </c>
      <c r="K55" s="12" t="s">
        <v>17</v>
      </c>
      <c r="L55" s="12" t="str">
        <f>_xlfn.CONCAT(INDEX('NTS 03-G + (3 Port)'!$B$3:$B$4,MATCH(C55,'NTS 03-G + (3 Port)'!$F$3:$F$4,0)),", ",'NTS 03-G + (3 Port)'!B97,",",INDEX('NTS 03-G + (3 Port)'!$D$12:$D$14,MATCH(F55,'NTS 03-G + (3 Port)'!$I$12:$I$14,0)),", ",INDEX('NTS 03-G + (3 Port)'!$D$17:$D$20,MATCH(G55,'NTS 03-G + (3 Port)'!$J$17:$J$20,0)),", ",INDEX('NTS 03-G + (3 Port)'!$B$44:$B$45,MATCH(H55,'NTS 03-G + (3 Port)'!$K$44:$K$45,0)),", ",INDEX('NTS 03-G + (3 Port)'!$B$49:$B$50,MATCH(J55,'NTS 03-G + (3 Port)'!$M$49:$M$50,0)),", ",INDEX('NTS 03-G + (3 Port)'!$B$53:$B$54,MATCH(K55,'NTS 03-G + (3 Port)'!$N$53:$N$54,0)))</f>
        <v>NTS 03-G + GNSS (GPS/ GLONASS)  Referenced Clock (3 Port), ,85-265 Vac / 90-300 Vdc, 90-300 Vdc, Security Settings Disabled (By Request), RJ45, RJ45</v>
      </c>
    </row>
    <row r="56" spans="1:12" x14ac:dyDescent="0.25">
      <c r="A56" s="12" t="s">
        <v>102</v>
      </c>
      <c r="B56" s="12" t="str">
        <f t="shared" si="1"/>
        <v>F1-T24A-GG</v>
      </c>
      <c r="C56" s="12" t="s">
        <v>7</v>
      </c>
      <c r="D56" s="12" t="s">
        <v>1</v>
      </c>
      <c r="E56" s="12" t="s">
        <v>2</v>
      </c>
      <c r="F56" s="12">
        <v>2</v>
      </c>
      <c r="G56" s="12">
        <v>4</v>
      </c>
      <c r="H56" s="12" t="s">
        <v>54</v>
      </c>
      <c r="I56" s="12" t="s">
        <v>1</v>
      </c>
      <c r="J56" s="12" t="s">
        <v>17</v>
      </c>
      <c r="K56" s="12" t="s">
        <v>17</v>
      </c>
      <c r="L56" s="12" t="str">
        <f>_xlfn.CONCAT(INDEX('NTS 03-G + (3 Port)'!$B$3:$B$4,MATCH(C56,'NTS 03-G + (3 Port)'!$F$3:$F$4,0)),", ",'NTS 03-G + (3 Port)'!B99,",",INDEX('NTS 03-G + (3 Port)'!$D$12:$D$14,MATCH(F56,'NTS 03-G + (3 Port)'!$I$12:$I$14,0)),", ",INDEX('NTS 03-G + (3 Port)'!$D$17:$D$20,MATCH(G56,'NTS 03-G + (3 Port)'!$J$17:$J$20,0)),", ",INDEX('NTS 03-G + (3 Port)'!$B$44:$B$45,MATCH(H56,'NTS 03-G + (3 Port)'!$K$44:$K$45,0)),", ",INDEX('NTS 03-G + (3 Port)'!$B$49:$B$50,MATCH(J56,'NTS 03-G + (3 Port)'!$M$49:$M$50,0)),", ",INDEX('NTS 03-G + (3 Port)'!$B$53:$B$54,MATCH(K56,'NTS 03-G + (3 Port)'!$N$53:$N$54,0)))</f>
        <v>NTS 03-G + GNSS (GPS/ GLONASS)  Referenced Clock (3 Port), ,20-75 Vdc, 85-265 Vac / 90-300 Vdc, Security Settings Disabled (By Request), RJ45, RJ45</v>
      </c>
    </row>
    <row r="57" spans="1:12" x14ac:dyDescent="0.25">
      <c r="A57" s="12" t="s">
        <v>102</v>
      </c>
      <c r="B57" s="12" t="str">
        <f t="shared" si="1"/>
        <v>F1-T34A-GG</v>
      </c>
      <c r="C57" s="12" t="s">
        <v>7</v>
      </c>
      <c r="D57" s="12" t="s">
        <v>1</v>
      </c>
      <c r="E57" s="12" t="s">
        <v>2</v>
      </c>
      <c r="F57" s="12">
        <v>3</v>
      </c>
      <c r="G57" s="12">
        <v>4</v>
      </c>
      <c r="H57" s="12" t="s">
        <v>54</v>
      </c>
      <c r="I57" s="12" t="s">
        <v>1</v>
      </c>
      <c r="J57" s="12" t="s">
        <v>17</v>
      </c>
      <c r="K57" s="12" t="s">
        <v>17</v>
      </c>
      <c r="L57" s="12" t="str">
        <f>_xlfn.CONCAT(INDEX('NTS 03-G + (3 Port)'!$B$3:$B$4,MATCH(C57,'NTS 03-G + (3 Port)'!$F$3:$F$4,0)),", ",'NTS 03-G + (3 Port)'!B100,",",INDEX('NTS 03-G + (3 Port)'!$D$12:$D$14,MATCH(F57,'NTS 03-G + (3 Port)'!$I$12:$I$14,0)),", ",INDEX('NTS 03-G + (3 Port)'!$D$17:$D$20,MATCH(G57,'NTS 03-G + (3 Port)'!$J$17:$J$20,0)),", ",INDEX('NTS 03-G + (3 Port)'!$B$44:$B$45,MATCH(H57,'NTS 03-G + (3 Port)'!$K$44:$K$45,0)),", ",INDEX('NTS 03-G + (3 Port)'!$B$49:$B$50,MATCH(J57,'NTS 03-G + (3 Port)'!$M$49:$M$50,0)),", ",INDEX('NTS 03-G + (3 Port)'!$B$53:$B$54,MATCH(K57,'NTS 03-G + (3 Port)'!$N$53:$N$54,0)))</f>
        <v>NTS 03-G + GNSS (GPS/ GLONASS)  Referenced Clock (3 Port), ,90-300 Vdc, 85-265 Vac / 90-300 Vdc, Security Settings Disabled (By Request), RJ45, RJ45</v>
      </c>
    </row>
    <row r="58" spans="1:12" x14ac:dyDescent="0.25">
      <c r="A58" s="12" t="s">
        <v>102</v>
      </c>
      <c r="B58" s="12" t="str">
        <f t="shared" si="1"/>
        <v>F1-T44A-GG</v>
      </c>
      <c r="C58" s="12" t="s">
        <v>7</v>
      </c>
      <c r="D58" s="12" t="s">
        <v>1</v>
      </c>
      <c r="E58" s="12" t="s">
        <v>2</v>
      </c>
      <c r="F58" s="12">
        <v>4</v>
      </c>
      <c r="G58" s="12">
        <v>4</v>
      </c>
      <c r="H58" s="12" t="s">
        <v>54</v>
      </c>
      <c r="I58" s="12" t="s">
        <v>1</v>
      </c>
      <c r="J58" s="12" t="s">
        <v>17</v>
      </c>
      <c r="K58" s="12" t="s">
        <v>17</v>
      </c>
      <c r="L58" s="12" t="str">
        <f>_xlfn.CONCAT(INDEX('NTS 03-G + (3 Port)'!$B$3:$B$4,MATCH(C58,'NTS 03-G + (3 Port)'!$F$3:$F$4,0)),", ",'NTS 03-G + (3 Port)'!B101,",",INDEX('NTS 03-G + (3 Port)'!$D$12:$D$14,MATCH(F58,'NTS 03-G + (3 Port)'!$I$12:$I$14,0)),", ",INDEX('NTS 03-G + (3 Port)'!$D$17:$D$20,MATCH(G58,'NTS 03-G + (3 Port)'!$J$17:$J$20,0)),", ",INDEX('NTS 03-G + (3 Port)'!$B$44:$B$45,MATCH(H58,'NTS 03-G + (3 Port)'!$K$44:$K$45,0)),", ",INDEX('NTS 03-G + (3 Port)'!$B$49:$B$50,MATCH(J58,'NTS 03-G + (3 Port)'!$M$49:$M$50,0)),", ",INDEX('NTS 03-G + (3 Port)'!$B$53:$B$54,MATCH(K58,'NTS 03-G + (3 Port)'!$N$53:$N$54,0)))</f>
        <v>NTS 03-G + GNSS (GPS/ GLONASS)  Referenced Clock (3 Port), ,85-265 Vac / 90-300 Vdc, 85-265 Vac / 90-300 Vdc, Security Settings Disabled (By Request), RJ45, RJ45</v>
      </c>
    </row>
    <row r="59" spans="1:12" x14ac:dyDescent="0.25">
      <c r="A59" s="12" t="s">
        <v>102</v>
      </c>
      <c r="B59" s="12" t="str">
        <f t="shared" si="1"/>
        <v>F1-T29A-GG</v>
      </c>
      <c r="C59" s="12" t="s">
        <v>7</v>
      </c>
      <c r="D59" s="12" t="s">
        <v>1</v>
      </c>
      <c r="E59" s="12" t="s">
        <v>2</v>
      </c>
      <c r="F59" s="12">
        <v>2</v>
      </c>
      <c r="G59" s="12">
        <v>9</v>
      </c>
      <c r="H59" s="12" t="s">
        <v>54</v>
      </c>
      <c r="I59" s="12" t="s">
        <v>1</v>
      </c>
      <c r="J59" s="12" t="s">
        <v>17</v>
      </c>
      <c r="K59" s="12" t="s">
        <v>17</v>
      </c>
      <c r="L59" s="12" t="str">
        <f>_xlfn.CONCAT(INDEX('NTS 03-G + (3 Port)'!$B$3:$B$4,MATCH(C59,'NTS 03-G + (3 Port)'!$F$3:$F$4,0)),", ",'NTS 03-G + (3 Port)'!B103,",",INDEX('NTS 03-G + (3 Port)'!$D$12:$D$14,MATCH(F59,'NTS 03-G + (3 Port)'!$I$12:$I$14,0)),", ",INDEX('NTS 03-G + (3 Port)'!$D$17:$D$20,MATCH(G59,'NTS 03-G + (3 Port)'!$J$17:$J$20,0)),", ",INDEX('NTS 03-G + (3 Port)'!$B$44:$B$45,MATCH(H59,'NTS 03-G + (3 Port)'!$K$44:$K$45,0)),", ",INDEX('NTS 03-G + (3 Port)'!$B$49:$B$50,MATCH(J59,'NTS 03-G + (3 Port)'!$M$49:$M$50,0)),", ",INDEX('NTS 03-G + (3 Port)'!$B$53:$B$54,MATCH(K59,'NTS 03-G + (3 Port)'!$N$53:$N$54,0)))</f>
        <v>NTS 03-G + GNSS (GPS/ GLONASS)  Referenced Clock (3 Port), ,20-75 Vdc, N/A, Security Settings Disabled (By Request), RJ45, RJ45</v>
      </c>
    </row>
    <row r="60" spans="1:12" x14ac:dyDescent="0.25">
      <c r="A60" s="12" t="s">
        <v>102</v>
      </c>
      <c r="B60" s="12" t="str">
        <f t="shared" si="1"/>
        <v>F1-T39A-GG</v>
      </c>
      <c r="C60" s="12" t="s">
        <v>7</v>
      </c>
      <c r="D60" s="12" t="s">
        <v>1</v>
      </c>
      <c r="E60" s="12" t="s">
        <v>2</v>
      </c>
      <c r="F60" s="12">
        <v>3</v>
      </c>
      <c r="G60" s="12">
        <v>9</v>
      </c>
      <c r="H60" s="12" t="s">
        <v>54</v>
      </c>
      <c r="I60" s="12" t="s">
        <v>1</v>
      </c>
      <c r="J60" s="12" t="s">
        <v>17</v>
      </c>
      <c r="K60" s="12" t="s">
        <v>17</v>
      </c>
      <c r="L60" s="12" t="str">
        <f>_xlfn.CONCAT(INDEX('NTS 03-G + (3 Port)'!$B$3:$B$4,MATCH(C60,'NTS 03-G + (3 Port)'!$F$3:$F$4,0)),", ",'NTS 03-G + (3 Port)'!B104,",",INDEX('NTS 03-G + (3 Port)'!$D$12:$D$14,MATCH(F60,'NTS 03-G + (3 Port)'!$I$12:$I$14,0)),", ",INDEX('NTS 03-G + (3 Port)'!$D$17:$D$20,MATCH(G60,'NTS 03-G + (3 Port)'!$J$17:$J$20,0)),", ",INDEX('NTS 03-G + (3 Port)'!$B$44:$B$45,MATCH(H60,'NTS 03-G + (3 Port)'!$K$44:$K$45,0)),", ",INDEX('NTS 03-G + (3 Port)'!$B$49:$B$50,MATCH(J60,'NTS 03-G + (3 Port)'!$M$49:$M$50,0)),", ",INDEX('NTS 03-G + (3 Port)'!$B$53:$B$54,MATCH(K60,'NTS 03-G + (3 Port)'!$N$53:$N$54,0)))</f>
        <v>NTS 03-G + GNSS (GPS/ GLONASS)  Referenced Clock (3 Port), ,90-300 Vdc, N/A, Security Settings Disabled (By Request), RJ45, RJ45</v>
      </c>
    </row>
    <row r="61" spans="1:12" x14ac:dyDescent="0.25">
      <c r="A61" s="12" t="s">
        <v>102</v>
      </c>
      <c r="B61" s="12" t="str">
        <f t="shared" si="1"/>
        <v>F1-T49A-GG</v>
      </c>
      <c r="C61" s="12" t="s">
        <v>7</v>
      </c>
      <c r="D61" s="12" t="s">
        <v>1</v>
      </c>
      <c r="E61" s="12" t="s">
        <v>2</v>
      </c>
      <c r="F61" s="12">
        <v>4</v>
      </c>
      <c r="G61" s="12">
        <v>9</v>
      </c>
      <c r="H61" s="12" t="s">
        <v>54</v>
      </c>
      <c r="I61" s="12" t="s">
        <v>1</v>
      </c>
      <c r="J61" s="12" t="s">
        <v>17</v>
      </c>
      <c r="K61" s="12" t="s">
        <v>17</v>
      </c>
      <c r="L61" s="12" t="str">
        <f>_xlfn.CONCAT(INDEX('NTS 03-G + (3 Port)'!$B$3:$B$4,MATCH(C61,'NTS 03-G + (3 Port)'!$F$3:$F$4,0)),", ",'NTS 03-G + (3 Port)'!B105,",",INDEX('NTS 03-G + (3 Port)'!$D$12:$D$14,MATCH(F61,'NTS 03-G + (3 Port)'!$I$12:$I$14,0)),", ",INDEX('NTS 03-G + (3 Port)'!$D$17:$D$20,MATCH(G61,'NTS 03-G + (3 Port)'!$J$17:$J$20,0)),", ",INDEX('NTS 03-G + (3 Port)'!$B$44:$B$45,MATCH(H61,'NTS 03-G + (3 Port)'!$K$44:$K$45,0)),", ",INDEX('NTS 03-G + (3 Port)'!$B$49:$B$50,MATCH(J61,'NTS 03-G + (3 Port)'!$M$49:$M$50,0)),", ",INDEX('NTS 03-G + (3 Port)'!$B$53:$B$54,MATCH(K61,'NTS 03-G + (3 Port)'!$N$53:$N$54,0)))</f>
        <v>NTS 03-G + GNSS (GPS/ GLONASS)  Referenced Clock (3 Port), ,85-265 Vac / 90-300 Vdc, N/A, Security Settings Disabled (By Request), RJ45, RJ45</v>
      </c>
    </row>
    <row r="62" spans="1:12" x14ac:dyDescent="0.25">
      <c r="A62" s="12" t="s">
        <v>102</v>
      </c>
      <c r="B62" s="12" t="str">
        <f t="shared" si="1"/>
        <v>F1-T22B-GG</v>
      </c>
      <c r="C62" s="12" t="s">
        <v>7</v>
      </c>
      <c r="D62" s="12" t="s">
        <v>1</v>
      </c>
      <c r="E62" s="12" t="s">
        <v>2</v>
      </c>
      <c r="F62" s="12">
        <v>2</v>
      </c>
      <c r="G62" s="12">
        <v>2</v>
      </c>
      <c r="H62" s="12" t="s">
        <v>55</v>
      </c>
      <c r="I62" s="12" t="s">
        <v>1</v>
      </c>
      <c r="J62" s="12" t="s">
        <v>17</v>
      </c>
      <c r="K62" s="12" t="s">
        <v>17</v>
      </c>
      <c r="L62" s="12" t="str">
        <f>_xlfn.CONCAT(INDEX('NTS 03-G + (3 Port)'!$B$3:$B$4,MATCH(C62,'NTS 03-G + (3 Port)'!$F$3:$F$4,0)),", ",'NTS 03-G + (3 Port)'!B111,",",INDEX('NTS 03-G + (3 Port)'!$D$12:$D$14,MATCH(F62,'NTS 03-G + (3 Port)'!$I$12:$I$14,0)),", ",INDEX('NTS 03-G + (3 Port)'!$D$17:$D$20,MATCH(G62,'NTS 03-G + (3 Port)'!$J$17:$J$20,0)),", ",INDEX('NTS 03-G + (3 Port)'!$B$44:$B$45,MATCH(H62,'NTS 03-G + (3 Port)'!$K$44:$K$45,0)),", ",INDEX('NTS 03-G + (3 Port)'!$B$49:$B$50,MATCH(J62,'NTS 03-G + (3 Port)'!$M$49:$M$50,0)),", ",INDEX('NTS 03-G + (3 Port)'!$B$53:$B$54,MATCH(K62,'NTS 03-G + (3 Port)'!$N$53:$N$54,0)))</f>
        <v>NTS 03-G + GNSS (GPS/ GLONASS)  Referenced Clock (3 Port), ,20-75 Vdc, 20-75 Vdc, Security Settings Enabled (By Default), RJ45, RJ45</v>
      </c>
    </row>
    <row r="63" spans="1:12" x14ac:dyDescent="0.25">
      <c r="A63" s="12" t="s">
        <v>102</v>
      </c>
      <c r="B63" s="12" t="str">
        <f t="shared" si="1"/>
        <v>F1-T32B-GG</v>
      </c>
      <c r="C63" s="12" t="s">
        <v>7</v>
      </c>
      <c r="D63" s="12" t="s">
        <v>1</v>
      </c>
      <c r="E63" s="12" t="s">
        <v>2</v>
      </c>
      <c r="F63" s="12">
        <v>3</v>
      </c>
      <c r="G63" s="12">
        <v>2</v>
      </c>
      <c r="H63" s="12" t="s">
        <v>55</v>
      </c>
      <c r="I63" s="12" t="s">
        <v>1</v>
      </c>
      <c r="J63" s="12" t="s">
        <v>17</v>
      </c>
      <c r="K63" s="12" t="s">
        <v>17</v>
      </c>
      <c r="L63" s="12" t="str">
        <f>_xlfn.CONCAT(INDEX('NTS 03-G + (3 Port)'!$B$3:$B$4,MATCH(C63,'NTS 03-G + (3 Port)'!$F$3:$F$4,0)),", ",'NTS 03-G + (3 Port)'!B112,",",INDEX('NTS 03-G + (3 Port)'!$D$12:$D$14,MATCH(F63,'NTS 03-G + (3 Port)'!$I$12:$I$14,0)),", ",INDEX('NTS 03-G + (3 Port)'!$D$17:$D$20,MATCH(G63,'NTS 03-G + (3 Port)'!$J$17:$J$20,0)),", ",INDEX('NTS 03-G + (3 Port)'!$B$44:$B$45,MATCH(H63,'NTS 03-G + (3 Port)'!$K$44:$K$45,0)),", ",INDEX('NTS 03-G + (3 Port)'!$B$49:$B$50,MATCH(J63,'NTS 03-G + (3 Port)'!$M$49:$M$50,0)),", ",INDEX('NTS 03-G + (3 Port)'!$B$53:$B$54,MATCH(K63,'NTS 03-G + (3 Port)'!$N$53:$N$54,0)))</f>
        <v>NTS 03-G + GNSS (GPS/ GLONASS)  Referenced Clock (3 Port), ,90-300 Vdc, 20-75 Vdc, Security Settings Enabled (By Default), RJ45, RJ45</v>
      </c>
    </row>
    <row r="64" spans="1:12" x14ac:dyDescent="0.25">
      <c r="A64" s="12" t="s">
        <v>102</v>
      </c>
      <c r="B64" s="12" t="str">
        <f t="shared" si="1"/>
        <v>F1-T42B-GG</v>
      </c>
      <c r="C64" s="12" t="s">
        <v>7</v>
      </c>
      <c r="D64" s="12" t="s">
        <v>1</v>
      </c>
      <c r="E64" s="12" t="s">
        <v>2</v>
      </c>
      <c r="F64" s="12">
        <v>4</v>
      </c>
      <c r="G64" s="12">
        <v>2</v>
      </c>
      <c r="H64" s="12" t="s">
        <v>55</v>
      </c>
      <c r="I64" s="12" t="s">
        <v>1</v>
      </c>
      <c r="J64" s="12" t="s">
        <v>17</v>
      </c>
      <c r="K64" s="12" t="s">
        <v>17</v>
      </c>
      <c r="L64" s="12" t="str">
        <f>_xlfn.CONCAT(INDEX('NTS 03-G + (3 Port)'!$B$3:$B$4,MATCH(C64,'NTS 03-G + (3 Port)'!$F$3:$F$4,0)),", ",'NTS 03-G + (3 Port)'!B113,",",INDEX('NTS 03-G + (3 Port)'!$D$12:$D$14,MATCH(F64,'NTS 03-G + (3 Port)'!$I$12:$I$14,0)),", ",INDEX('NTS 03-G + (3 Port)'!$D$17:$D$20,MATCH(G64,'NTS 03-G + (3 Port)'!$J$17:$J$20,0)),", ",INDEX('NTS 03-G + (3 Port)'!$B$44:$B$45,MATCH(H64,'NTS 03-G + (3 Port)'!$K$44:$K$45,0)),", ",INDEX('NTS 03-G + (3 Port)'!$B$49:$B$50,MATCH(J64,'NTS 03-G + (3 Port)'!$M$49:$M$50,0)),", ",INDEX('NTS 03-G + (3 Port)'!$B$53:$B$54,MATCH(K64,'NTS 03-G + (3 Port)'!$N$53:$N$54,0)))</f>
        <v>NTS 03-G + GNSS (GPS/ GLONASS)  Referenced Clock (3 Port), ,85-265 Vac / 90-300 Vdc, 20-75 Vdc, Security Settings Enabled (By Default), RJ45, RJ45</v>
      </c>
    </row>
    <row r="65" spans="1:12" x14ac:dyDescent="0.25">
      <c r="A65" s="12" t="s">
        <v>102</v>
      </c>
      <c r="B65" s="12" t="str">
        <f t="shared" si="1"/>
        <v>F1-T23B-GG</v>
      </c>
      <c r="C65" s="12" t="s">
        <v>7</v>
      </c>
      <c r="D65" s="12" t="s">
        <v>1</v>
      </c>
      <c r="E65" s="12" t="s">
        <v>2</v>
      </c>
      <c r="F65" s="12">
        <v>2</v>
      </c>
      <c r="G65" s="12">
        <v>3</v>
      </c>
      <c r="H65" s="12" t="s">
        <v>55</v>
      </c>
      <c r="I65" s="12" t="s">
        <v>1</v>
      </c>
      <c r="J65" s="12" t="s">
        <v>17</v>
      </c>
      <c r="K65" s="12" t="s">
        <v>17</v>
      </c>
      <c r="L65" s="12" t="str">
        <f>_xlfn.CONCAT(INDEX('NTS 03-G + (3 Port)'!$B$3:$B$4,MATCH(C65,'NTS 03-G + (3 Port)'!$F$3:$F$4,0)),", ",'NTS 03-G + (3 Port)'!B115,",",INDEX('NTS 03-G + (3 Port)'!$D$12:$D$14,MATCH(F65,'NTS 03-G + (3 Port)'!$I$12:$I$14,0)),", ",INDEX('NTS 03-G + (3 Port)'!$D$17:$D$20,MATCH(G65,'NTS 03-G + (3 Port)'!$J$17:$J$20,0)),", ",INDEX('NTS 03-G + (3 Port)'!$B$44:$B$45,MATCH(H65,'NTS 03-G + (3 Port)'!$K$44:$K$45,0)),", ",INDEX('NTS 03-G + (3 Port)'!$B$49:$B$50,MATCH(J65,'NTS 03-G + (3 Port)'!$M$49:$M$50,0)),", ",INDEX('NTS 03-G + (3 Port)'!$B$53:$B$54,MATCH(K65,'NTS 03-G + (3 Port)'!$N$53:$N$54,0)))</f>
        <v>NTS 03-G + GNSS (GPS/ GLONASS)  Referenced Clock (3 Port), ,20-75 Vdc, 90-300 Vdc, Security Settings Enabled (By Default), RJ45, RJ45</v>
      </c>
    </row>
    <row r="66" spans="1:12" x14ac:dyDescent="0.25">
      <c r="A66" s="12" t="s">
        <v>102</v>
      </c>
      <c r="B66" s="12" t="str">
        <f t="shared" si="1"/>
        <v>F1-T33B-GG</v>
      </c>
      <c r="C66" s="12" t="s">
        <v>7</v>
      </c>
      <c r="D66" s="12" t="s">
        <v>1</v>
      </c>
      <c r="E66" s="12" t="s">
        <v>2</v>
      </c>
      <c r="F66" s="12">
        <v>3</v>
      </c>
      <c r="G66" s="12">
        <v>3</v>
      </c>
      <c r="H66" s="12" t="s">
        <v>55</v>
      </c>
      <c r="I66" s="12" t="s">
        <v>1</v>
      </c>
      <c r="J66" s="12" t="s">
        <v>17</v>
      </c>
      <c r="K66" s="12" t="s">
        <v>17</v>
      </c>
      <c r="L66" s="12" t="str">
        <f>_xlfn.CONCAT(INDEX('NTS 03-G + (3 Port)'!$B$3:$B$4,MATCH(C66,'NTS 03-G + (3 Port)'!$F$3:$F$4,0)),", ",'NTS 03-G + (3 Port)'!B116,",",INDEX('NTS 03-G + (3 Port)'!$D$12:$D$14,MATCH(F66,'NTS 03-G + (3 Port)'!$I$12:$I$14,0)),", ",INDEX('NTS 03-G + (3 Port)'!$D$17:$D$20,MATCH(G66,'NTS 03-G + (3 Port)'!$J$17:$J$20,0)),", ",INDEX('NTS 03-G + (3 Port)'!$B$44:$B$45,MATCH(H66,'NTS 03-G + (3 Port)'!$K$44:$K$45,0)),", ",INDEX('NTS 03-G + (3 Port)'!$B$49:$B$50,MATCH(J66,'NTS 03-G + (3 Port)'!$M$49:$M$50,0)),", ",INDEX('NTS 03-G + (3 Port)'!$B$53:$B$54,MATCH(K66,'NTS 03-G + (3 Port)'!$N$53:$N$54,0)))</f>
        <v>NTS 03-G + GNSS (GPS/ GLONASS)  Referenced Clock (3 Port), ,90-300 Vdc, 90-300 Vdc, Security Settings Enabled (By Default), RJ45, RJ45</v>
      </c>
    </row>
    <row r="67" spans="1:12" x14ac:dyDescent="0.25">
      <c r="A67" s="12" t="s">
        <v>102</v>
      </c>
      <c r="B67" s="12" t="str">
        <f t="shared" si="1"/>
        <v>F1-T43B-GG</v>
      </c>
      <c r="C67" s="12" t="s">
        <v>7</v>
      </c>
      <c r="D67" s="12" t="s">
        <v>1</v>
      </c>
      <c r="E67" s="12" t="s">
        <v>2</v>
      </c>
      <c r="F67" s="12">
        <v>4</v>
      </c>
      <c r="G67" s="12">
        <v>3</v>
      </c>
      <c r="H67" s="12" t="s">
        <v>55</v>
      </c>
      <c r="I67" s="12" t="s">
        <v>1</v>
      </c>
      <c r="J67" s="12" t="s">
        <v>17</v>
      </c>
      <c r="K67" s="12" t="s">
        <v>17</v>
      </c>
      <c r="L67" s="12" t="str">
        <f>_xlfn.CONCAT(INDEX('NTS 03-G + (3 Port)'!$B$3:$B$4,MATCH(C67,'NTS 03-G + (3 Port)'!$F$3:$F$4,0)),", ",'NTS 03-G + (3 Port)'!B117,",",INDEX('NTS 03-G + (3 Port)'!$D$12:$D$14,MATCH(F67,'NTS 03-G + (3 Port)'!$I$12:$I$14,0)),", ",INDEX('NTS 03-G + (3 Port)'!$D$17:$D$20,MATCH(G67,'NTS 03-G + (3 Port)'!$J$17:$J$20,0)),", ",INDEX('NTS 03-G + (3 Port)'!$B$44:$B$45,MATCH(H67,'NTS 03-G + (3 Port)'!$K$44:$K$45,0)),", ",INDEX('NTS 03-G + (3 Port)'!$B$49:$B$50,MATCH(J67,'NTS 03-G + (3 Port)'!$M$49:$M$50,0)),", ",INDEX('NTS 03-G + (3 Port)'!$B$53:$B$54,MATCH(K67,'NTS 03-G + (3 Port)'!$N$53:$N$54,0)))</f>
        <v>NTS 03-G + GNSS (GPS/ GLONASS)  Referenced Clock (3 Port), ,85-265 Vac / 90-300 Vdc, 90-300 Vdc, Security Settings Enabled (By Default), RJ45, RJ45</v>
      </c>
    </row>
    <row r="68" spans="1:12" x14ac:dyDescent="0.25">
      <c r="A68" s="12" t="s">
        <v>102</v>
      </c>
      <c r="B68" s="12" t="str">
        <f t="shared" si="1"/>
        <v>F1-T24B-GG</v>
      </c>
      <c r="C68" s="12" t="s">
        <v>7</v>
      </c>
      <c r="D68" s="12" t="s">
        <v>1</v>
      </c>
      <c r="E68" s="12" t="s">
        <v>2</v>
      </c>
      <c r="F68" s="12">
        <v>2</v>
      </c>
      <c r="G68" s="12">
        <v>4</v>
      </c>
      <c r="H68" s="12" t="s">
        <v>55</v>
      </c>
      <c r="I68" s="12" t="s">
        <v>1</v>
      </c>
      <c r="J68" s="12" t="s">
        <v>17</v>
      </c>
      <c r="K68" s="12" t="s">
        <v>17</v>
      </c>
      <c r="L68" s="12" t="str">
        <f>_xlfn.CONCAT(INDEX('NTS 03-G + (3 Port)'!$B$3:$B$4,MATCH(C68,'NTS 03-G + (3 Port)'!$F$3:$F$4,0)),", ",'NTS 03-G + (3 Port)'!B119,",",INDEX('NTS 03-G + (3 Port)'!$D$12:$D$14,MATCH(F68,'NTS 03-G + (3 Port)'!$I$12:$I$14,0)),", ",INDEX('NTS 03-G + (3 Port)'!$D$17:$D$20,MATCH(G68,'NTS 03-G + (3 Port)'!$J$17:$J$20,0)),", ",INDEX('NTS 03-G + (3 Port)'!$B$44:$B$45,MATCH(H68,'NTS 03-G + (3 Port)'!$K$44:$K$45,0)),", ",INDEX('NTS 03-G + (3 Port)'!$B$49:$B$50,MATCH(J68,'NTS 03-G + (3 Port)'!$M$49:$M$50,0)),", ",INDEX('NTS 03-G + (3 Port)'!$B$53:$B$54,MATCH(K68,'NTS 03-G + (3 Port)'!$N$53:$N$54,0)))</f>
        <v>NTS 03-G + GNSS (GPS/ GLONASS)  Referenced Clock (3 Port), ,20-75 Vdc, 85-265 Vac / 90-300 Vdc, Security Settings Enabled (By Default), RJ45, RJ45</v>
      </c>
    </row>
    <row r="69" spans="1:12" x14ac:dyDescent="0.25">
      <c r="A69" s="12" t="s">
        <v>102</v>
      </c>
      <c r="B69" s="12" t="str">
        <f t="shared" si="1"/>
        <v>F1-T34B-GG</v>
      </c>
      <c r="C69" s="12" t="s">
        <v>7</v>
      </c>
      <c r="D69" s="12" t="s">
        <v>1</v>
      </c>
      <c r="E69" s="12" t="s">
        <v>2</v>
      </c>
      <c r="F69" s="12">
        <v>3</v>
      </c>
      <c r="G69" s="12">
        <v>4</v>
      </c>
      <c r="H69" s="12" t="s">
        <v>55</v>
      </c>
      <c r="I69" s="12" t="s">
        <v>1</v>
      </c>
      <c r="J69" s="12" t="s">
        <v>17</v>
      </c>
      <c r="K69" s="12" t="s">
        <v>17</v>
      </c>
      <c r="L69" s="12" t="str">
        <f>_xlfn.CONCAT(INDEX('NTS 03-G + (3 Port)'!$B$3:$B$4,MATCH(C69,'NTS 03-G + (3 Port)'!$F$3:$F$4,0)),", ",'NTS 03-G + (3 Port)'!B120,",",INDEX('NTS 03-G + (3 Port)'!$D$12:$D$14,MATCH(F69,'NTS 03-G + (3 Port)'!$I$12:$I$14,0)),", ",INDEX('NTS 03-G + (3 Port)'!$D$17:$D$20,MATCH(G69,'NTS 03-G + (3 Port)'!$J$17:$J$20,0)),", ",INDEX('NTS 03-G + (3 Port)'!$B$44:$B$45,MATCH(H69,'NTS 03-G + (3 Port)'!$K$44:$K$45,0)),", ",INDEX('NTS 03-G + (3 Port)'!$B$49:$B$50,MATCH(J69,'NTS 03-G + (3 Port)'!$M$49:$M$50,0)),", ",INDEX('NTS 03-G + (3 Port)'!$B$53:$B$54,MATCH(K69,'NTS 03-G + (3 Port)'!$N$53:$N$54,0)))</f>
        <v>NTS 03-G + GNSS (GPS/ GLONASS)  Referenced Clock (3 Port), ,90-300 Vdc, 85-265 Vac / 90-300 Vdc, Security Settings Enabled (By Default), RJ45, RJ45</v>
      </c>
    </row>
    <row r="70" spans="1:12" x14ac:dyDescent="0.25">
      <c r="A70" s="12" t="s">
        <v>102</v>
      </c>
      <c r="B70" s="12" t="str">
        <f t="shared" si="1"/>
        <v>F1-T44B-GG</v>
      </c>
      <c r="C70" s="12" t="s">
        <v>7</v>
      </c>
      <c r="D70" s="12" t="s">
        <v>1</v>
      </c>
      <c r="E70" s="12" t="s">
        <v>2</v>
      </c>
      <c r="F70" s="12">
        <v>4</v>
      </c>
      <c r="G70" s="12">
        <v>4</v>
      </c>
      <c r="H70" s="12" t="s">
        <v>55</v>
      </c>
      <c r="I70" s="12" t="s">
        <v>1</v>
      </c>
      <c r="J70" s="12" t="s">
        <v>17</v>
      </c>
      <c r="K70" s="12" t="s">
        <v>17</v>
      </c>
      <c r="L70" s="12" t="str">
        <f>_xlfn.CONCAT(INDEX('NTS 03-G + (3 Port)'!$B$3:$B$4,MATCH(C70,'NTS 03-G + (3 Port)'!$F$3:$F$4,0)),", ",'NTS 03-G + (3 Port)'!B121,",",INDEX('NTS 03-G + (3 Port)'!$D$12:$D$14,MATCH(F70,'NTS 03-G + (3 Port)'!$I$12:$I$14,0)),", ",INDEX('NTS 03-G + (3 Port)'!$D$17:$D$20,MATCH(G70,'NTS 03-G + (3 Port)'!$J$17:$J$20,0)),", ",INDEX('NTS 03-G + (3 Port)'!$B$44:$B$45,MATCH(H70,'NTS 03-G + (3 Port)'!$K$44:$K$45,0)),", ",INDEX('NTS 03-G + (3 Port)'!$B$49:$B$50,MATCH(J70,'NTS 03-G + (3 Port)'!$M$49:$M$50,0)),", ",INDEX('NTS 03-G + (3 Port)'!$B$53:$B$54,MATCH(K70,'NTS 03-G + (3 Port)'!$N$53:$N$54,0)))</f>
        <v>NTS 03-G + GNSS (GPS/ GLONASS)  Referenced Clock (3 Port), ,85-265 Vac / 90-300 Vdc, 85-265 Vac / 90-300 Vdc, Security Settings Enabled (By Default), RJ45, RJ45</v>
      </c>
    </row>
    <row r="71" spans="1:12" x14ac:dyDescent="0.25">
      <c r="A71" s="12" t="s">
        <v>102</v>
      </c>
      <c r="B71" s="12" t="str">
        <f t="shared" si="1"/>
        <v>F1-T29B-GG</v>
      </c>
      <c r="C71" s="12" t="s">
        <v>7</v>
      </c>
      <c r="D71" s="12" t="s">
        <v>1</v>
      </c>
      <c r="E71" s="12" t="s">
        <v>2</v>
      </c>
      <c r="F71" s="12">
        <v>2</v>
      </c>
      <c r="G71" s="12">
        <v>9</v>
      </c>
      <c r="H71" s="12" t="s">
        <v>55</v>
      </c>
      <c r="I71" s="12" t="s">
        <v>1</v>
      </c>
      <c r="J71" s="12" t="s">
        <v>17</v>
      </c>
      <c r="K71" s="12" t="s">
        <v>17</v>
      </c>
      <c r="L71" s="12" t="str">
        <f>_xlfn.CONCAT(INDEX('NTS 03-G + (3 Port)'!$B$3:$B$4,MATCH(C71,'NTS 03-G + (3 Port)'!$F$3:$F$4,0)),", ",'NTS 03-G + (3 Port)'!B123,",",INDEX('NTS 03-G + (3 Port)'!$D$12:$D$14,MATCH(F71,'NTS 03-G + (3 Port)'!$I$12:$I$14,0)),", ",INDEX('NTS 03-G + (3 Port)'!$D$17:$D$20,MATCH(G71,'NTS 03-G + (3 Port)'!$J$17:$J$20,0)),", ",INDEX('NTS 03-G + (3 Port)'!$B$44:$B$45,MATCH(H71,'NTS 03-G + (3 Port)'!$K$44:$K$45,0)),", ",INDEX('NTS 03-G + (3 Port)'!$B$49:$B$50,MATCH(J71,'NTS 03-G + (3 Port)'!$M$49:$M$50,0)),", ",INDEX('NTS 03-G + (3 Port)'!$B$53:$B$54,MATCH(K71,'NTS 03-G + (3 Port)'!$N$53:$N$54,0)))</f>
        <v>NTS 03-G + GNSS (GPS/ GLONASS)  Referenced Clock (3 Port), ,20-75 Vdc, N/A, Security Settings Enabled (By Default), RJ45, RJ45</v>
      </c>
    </row>
    <row r="72" spans="1:12" x14ac:dyDescent="0.25">
      <c r="A72" s="12" t="s">
        <v>102</v>
      </c>
      <c r="B72" s="12" t="str">
        <f t="shared" si="1"/>
        <v>F1-T39B-GG</v>
      </c>
      <c r="C72" s="12" t="s">
        <v>7</v>
      </c>
      <c r="D72" s="12" t="s">
        <v>1</v>
      </c>
      <c r="E72" s="12" t="s">
        <v>2</v>
      </c>
      <c r="F72" s="12">
        <v>3</v>
      </c>
      <c r="G72" s="12">
        <v>9</v>
      </c>
      <c r="H72" s="12" t="s">
        <v>55</v>
      </c>
      <c r="I72" s="12" t="s">
        <v>1</v>
      </c>
      <c r="J72" s="12" t="s">
        <v>17</v>
      </c>
      <c r="K72" s="12" t="s">
        <v>17</v>
      </c>
      <c r="L72" s="12" t="str">
        <f>_xlfn.CONCAT(INDEX('NTS 03-G + (3 Port)'!$B$3:$B$4,MATCH(C72,'NTS 03-G + (3 Port)'!$F$3:$F$4,0)),", ",'NTS 03-G + (3 Port)'!B124,",",INDEX('NTS 03-G + (3 Port)'!$D$12:$D$14,MATCH(F72,'NTS 03-G + (3 Port)'!$I$12:$I$14,0)),", ",INDEX('NTS 03-G + (3 Port)'!$D$17:$D$20,MATCH(G72,'NTS 03-G + (3 Port)'!$J$17:$J$20,0)),", ",INDEX('NTS 03-G + (3 Port)'!$B$44:$B$45,MATCH(H72,'NTS 03-G + (3 Port)'!$K$44:$K$45,0)),", ",INDEX('NTS 03-G + (3 Port)'!$B$49:$B$50,MATCH(J72,'NTS 03-G + (3 Port)'!$M$49:$M$50,0)),", ",INDEX('NTS 03-G + (3 Port)'!$B$53:$B$54,MATCH(K72,'NTS 03-G + (3 Port)'!$N$53:$N$54,0)))</f>
        <v>NTS 03-G + GNSS (GPS/ GLONASS)  Referenced Clock (3 Port), ,90-300 Vdc, N/A, Security Settings Enabled (By Default), RJ45, RJ45</v>
      </c>
    </row>
    <row r="73" spans="1:12" x14ac:dyDescent="0.25">
      <c r="A73" s="12" t="s">
        <v>102</v>
      </c>
      <c r="B73" s="12" t="str">
        <f t="shared" si="1"/>
        <v>F1-T49B-GG</v>
      </c>
      <c r="C73" s="12" t="s">
        <v>7</v>
      </c>
      <c r="D73" s="12" t="s">
        <v>1</v>
      </c>
      <c r="E73" s="12" t="s">
        <v>2</v>
      </c>
      <c r="F73" s="12">
        <v>4</v>
      </c>
      <c r="G73" s="12">
        <v>9</v>
      </c>
      <c r="H73" s="12" t="s">
        <v>55</v>
      </c>
      <c r="I73" s="12" t="s">
        <v>1</v>
      </c>
      <c r="J73" s="12" t="s">
        <v>17</v>
      </c>
      <c r="K73" s="12" t="s">
        <v>17</v>
      </c>
      <c r="L73" s="12" t="str">
        <f>_xlfn.CONCAT(INDEX('NTS 03-G + (3 Port)'!$B$3:$B$4,MATCH(C73,'NTS 03-G + (3 Port)'!$F$3:$F$4,0)),", ",'NTS 03-G + (3 Port)'!B125,",",INDEX('NTS 03-G + (3 Port)'!$D$12:$D$14,MATCH(F73,'NTS 03-G + (3 Port)'!$I$12:$I$14,0)),", ",INDEX('NTS 03-G + (3 Port)'!$D$17:$D$20,MATCH(G73,'NTS 03-G + (3 Port)'!$J$17:$J$20,0)),", ",INDEX('NTS 03-G + (3 Port)'!$B$44:$B$45,MATCH(H73,'NTS 03-G + (3 Port)'!$K$44:$K$45,0)),", ",INDEX('NTS 03-G + (3 Port)'!$B$49:$B$50,MATCH(J73,'NTS 03-G + (3 Port)'!$M$49:$M$50,0)),", ",INDEX('NTS 03-G + (3 Port)'!$B$53:$B$54,MATCH(K73,'NTS 03-G + (3 Port)'!$N$53:$N$54,0)))</f>
        <v>NTS 03-G + GNSS (GPS/ GLONASS)  Referenced Clock (3 Port), ,85-265 Vac / 90-300 Vdc, N/A, Security Settings Enabled (By Default), RJ45, RJ45</v>
      </c>
    </row>
    <row r="74" spans="1:12" x14ac:dyDescent="0.25">
      <c r="A74" s="12" t="s">
        <v>102</v>
      </c>
      <c r="B74" s="12" t="str">
        <f t="shared" si="1"/>
        <v>F2-T22A-FF</v>
      </c>
      <c r="C74" s="12" t="s">
        <v>56</v>
      </c>
      <c r="D74" s="12" t="s">
        <v>1</v>
      </c>
      <c r="E74" s="12" t="s">
        <v>2</v>
      </c>
      <c r="F74" s="12">
        <v>2</v>
      </c>
      <c r="G74" s="12">
        <v>2</v>
      </c>
      <c r="H74" s="12" t="s">
        <v>54</v>
      </c>
      <c r="I74" s="12" t="s">
        <v>1</v>
      </c>
      <c r="J74" s="12" t="s">
        <v>15</v>
      </c>
      <c r="K74" s="12" t="s">
        <v>15</v>
      </c>
      <c r="L74" s="12" t="str">
        <f>_xlfn.CONCAT(INDEX('NTS 03-G + (3 Port)'!$B$3:$B$4,MATCH(C74,'NTS 03-G + (3 Port)'!$F$3:$F$4,0)),", ",'NTS 03-G + (3 Port)'!B131,",",INDEX('NTS 03-G + (3 Port)'!$D$12:$D$14,MATCH(F74,'NTS 03-G + (3 Port)'!$I$12:$I$14,0)),", ",INDEX('NTS 03-G + (3 Port)'!$D$17:$D$20,MATCH(G74,'NTS 03-G + (3 Port)'!$J$17:$J$20,0)),", ",INDEX('NTS 03-G + (3 Port)'!$B$44:$B$45,MATCH(H74,'NTS 03-G + (3 Port)'!$K$44:$K$45,0)),", ",INDEX('NTS 03-G + (3 Port)'!$B$49:$B$50,MATCH(J74,'NTS 03-G + (3 Port)'!$M$49:$M$50,0)),", ",INDEX('NTS 03-G + (3 Port)'!$B$53:$B$54,MATCH(K74,'NTS 03-G + (3 Port)'!$N$53:$N$54,0)))</f>
        <v>NTS 03-G + Fibre Unmodulated IRIG-B Input Slave Clock (No GNSS, 3 Port), ,20-75 Vdc, 20-75 Vdc, Security Settings Disabled (By Request), ST Fibre, ST Fibre</v>
      </c>
    </row>
    <row r="75" spans="1:12" x14ac:dyDescent="0.25">
      <c r="A75" s="12" t="s">
        <v>102</v>
      </c>
      <c r="B75" s="12" t="str">
        <f t="shared" si="1"/>
        <v>F2-T32A-FF</v>
      </c>
      <c r="C75" s="12" t="s">
        <v>56</v>
      </c>
      <c r="D75" s="12" t="s">
        <v>1</v>
      </c>
      <c r="E75" s="12" t="s">
        <v>2</v>
      </c>
      <c r="F75" s="12">
        <v>3</v>
      </c>
      <c r="G75" s="12">
        <v>2</v>
      </c>
      <c r="H75" s="12" t="s">
        <v>54</v>
      </c>
      <c r="I75" s="12" t="s">
        <v>1</v>
      </c>
      <c r="J75" s="12" t="s">
        <v>15</v>
      </c>
      <c r="K75" s="12" t="s">
        <v>15</v>
      </c>
      <c r="L75" s="12" t="str">
        <f>_xlfn.CONCAT(INDEX('NTS 03-G + (3 Port)'!$B$3:$B$4,MATCH(C75,'NTS 03-G + (3 Port)'!$F$3:$F$4,0)),", ",'NTS 03-G + (3 Port)'!B132,",",INDEX('NTS 03-G + (3 Port)'!$D$12:$D$14,MATCH(F75,'NTS 03-G + (3 Port)'!$I$12:$I$14,0)),", ",INDEX('NTS 03-G + (3 Port)'!$D$17:$D$20,MATCH(G75,'NTS 03-G + (3 Port)'!$J$17:$J$20,0)),", ",INDEX('NTS 03-G + (3 Port)'!$B$44:$B$45,MATCH(H75,'NTS 03-G + (3 Port)'!$K$44:$K$45,0)),", ",INDEX('NTS 03-G + (3 Port)'!$B$49:$B$50,MATCH(J75,'NTS 03-G + (3 Port)'!$M$49:$M$50,0)),", ",INDEX('NTS 03-G + (3 Port)'!$B$53:$B$54,MATCH(K75,'NTS 03-G + (3 Port)'!$N$53:$N$54,0)))</f>
        <v>NTS 03-G + Fibre Unmodulated IRIG-B Input Slave Clock (No GNSS, 3 Port), ,90-300 Vdc, 20-75 Vdc, Security Settings Disabled (By Request), ST Fibre, ST Fibre</v>
      </c>
    </row>
    <row r="76" spans="1:12" x14ac:dyDescent="0.25">
      <c r="A76" s="12" t="s">
        <v>102</v>
      </c>
      <c r="B76" s="12" t="str">
        <f t="shared" si="1"/>
        <v>F2-T42A-FF</v>
      </c>
      <c r="C76" s="12" t="s">
        <v>56</v>
      </c>
      <c r="D76" s="12" t="s">
        <v>1</v>
      </c>
      <c r="E76" s="12" t="s">
        <v>2</v>
      </c>
      <c r="F76" s="12">
        <v>4</v>
      </c>
      <c r="G76" s="12">
        <v>2</v>
      </c>
      <c r="H76" s="12" t="s">
        <v>54</v>
      </c>
      <c r="I76" s="12" t="s">
        <v>1</v>
      </c>
      <c r="J76" s="12" t="s">
        <v>15</v>
      </c>
      <c r="K76" s="12" t="s">
        <v>15</v>
      </c>
      <c r="L76" s="12" t="str">
        <f>_xlfn.CONCAT(INDEX('NTS 03-G + (3 Port)'!$B$3:$B$4,MATCH(C76,'NTS 03-G + (3 Port)'!$F$3:$F$4,0)),", ",'NTS 03-G + (3 Port)'!B133,",",INDEX('NTS 03-G + (3 Port)'!$D$12:$D$14,MATCH(F76,'NTS 03-G + (3 Port)'!$I$12:$I$14,0)),", ",INDEX('NTS 03-G + (3 Port)'!$D$17:$D$20,MATCH(G76,'NTS 03-G + (3 Port)'!$J$17:$J$20,0)),", ",INDEX('NTS 03-G + (3 Port)'!$B$44:$B$45,MATCH(H76,'NTS 03-G + (3 Port)'!$K$44:$K$45,0)),", ",INDEX('NTS 03-G + (3 Port)'!$B$49:$B$50,MATCH(J76,'NTS 03-G + (3 Port)'!$M$49:$M$50,0)),", ",INDEX('NTS 03-G + (3 Port)'!$B$53:$B$54,MATCH(K76,'NTS 03-G + (3 Port)'!$N$53:$N$54,0)))</f>
        <v>NTS 03-G + Fibre Unmodulated IRIG-B Input Slave Clock (No GNSS, 3 Port), ,85-265 Vac / 90-300 Vdc, 20-75 Vdc, Security Settings Disabled (By Request), ST Fibre, ST Fibre</v>
      </c>
    </row>
    <row r="77" spans="1:12" x14ac:dyDescent="0.25">
      <c r="A77" s="12" t="s">
        <v>102</v>
      </c>
      <c r="B77" s="12" t="str">
        <f t="shared" ref="B77:B115" si="2">_xlfn.CONCAT(C77,D77,E77,F77,G77,H77,I77,J77,K77)</f>
        <v>F2-T23A-FF</v>
      </c>
      <c r="C77" s="12" t="s">
        <v>56</v>
      </c>
      <c r="D77" s="12" t="s">
        <v>1</v>
      </c>
      <c r="E77" s="12" t="s">
        <v>2</v>
      </c>
      <c r="F77" s="12">
        <v>2</v>
      </c>
      <c r="G77" s="12">
        <v>3</v>
      </c>
      <c r="H77" s="12" t="s">
        <v>54</v>
      </c>
      <c r="I77" s="12" t="s">
        <v>1</v>
      </c>
      <c r="J77" s="12" t="s">
        <v>15</v>
      </c>
      <c r="K77" s="12" t="s">
        <v>15</v>
      </c>
      <c r="L77" s="12" t="str">
        <f>_xlfn.CONCAT(INDEX('NTS 03-G + (3 Port)'!$B$3:$B$4,MATCH(C77,'NTS 03-G + (3 Port)'!$F$3:$F$4,0)),", ",'NTS 03-G + (3 Port)'!B135,",",INDEX('NTS 03-G + (3 Port)'!$D$12:$D$14,MATCH(F77,'NTS 03-G + (3 Port)'!$I$12:$I$14,0)),", ",INDEX('NTS 03-G + (3 Port)'!$D$17:$D$20,MATCH(G77,'NTS 03-G + (3 Port)'!$J$17:$J$20,0)),", ",INDEX('NTS 03-G + (3 Port)'!$B$44:$B$45,MATCH(H77,'NTS 03-G + (3 Port)'!$K$44:$K$45,0)),", ",INDEX('NTS 03-G + (3 Port)'!$B$49:$B$50,MATCH(J77,'NTS 03-G + (3 Port)'!$M$49:$M$50,0)),", ",INDEX('NTS 03-G + (3 Port)'!$B$53:$B$54,MATCH(K77,'NTS 03-G + (3 Port)'!$N$53:$N$54,0)))</f>
        <v>NTS 03-G + Fibre Unmodulated IRIG-B Input Slave Clock (No GNSS, 3 Port), ,20-75 Vdc, 90-300 Vdc, Security Settings Disabled (By Request), ST Fibre, ST Fibre</v>
      </c>
    </row>
    <row r="78" spans="1:12" x14ac:dyDescent="0.25">
      <c r="A78" s="12" t="s">
        <v>102</v>
      </c>
      <c r="B78" s="12" t="str">
        <f t="shared" si="2"/>
        <v>F2-T33A-FF</v>
      </c>
      <c r="C78" s="12" t="s">
        <v>56</v>
      </c>
      <c r="D78" s="12" t="s">
        <v>1</v>
      </c>
      <c r="E78" s="12" t="s">
        <v>2</v>
      </c>
      <c r="F78" s="12">
        <v>3</v>
      </c>
      <c r="G78" s="12">
        <v>3</v>
      </c>
      <c r="H78" s="12" t="s">
        <v>54</v>
      </c>
      <c r="I78" s="12" t="s">
        <v>1</v>
      </c>
      <c r="J78" s="12" t="s">
        <v>15</v>
      </c>
      <c r="K78" s="12" t="s">
        <v>15</v>
      </c>
      <c r="L78" s="12" t="str">
        <f>_xlfn.CONCAT(INDEX('NTS 03-G + (3 Port)'!$B$3:$B$4,MATCH(C78,'NTS 03-G + (3 Port)'!$F$3:$F$4,0)),", ",'NTS 03-G + (3 Port)'!B136,",",INDEX('NTS 03-G + (3 Port)'!$D$12:$D$14,MATCH(F78,'NTS 03-G + (3 Port)'!$I$12:$I$14,0)),", ",INDEX('NTS 03-G + (3 Port)'!$D$17:$D$20,MATCH(G78,'NTS 03-G + (3 Port)'!$J$17:$J$20,0)),", ",INDEX('NTS 03-G + (3 Port)'!$B$44:$B$45,MATCH(H78,'NTS 03-G + (3 Port)'!$K$44:$K$45,0)),", ",INDEX('NTS 03-G + (3 Port)'!$B$49:$B$50,MATCH(J78,'NTS 03-G + (3 Port)'!$M$49:$M$50,0)),", ",INDEX('NTS 03-G + (3 Port)'!$B$53:$B$54,MATCH(K78,'NTS 03-G + (3 Port)'!$N$53:$N$54,0)))</f>
        <v>NTS 03-G + Fibre Unmodulated IRIG-B Input Slave Clock (No GNSS, 3 Port), ,90-300 Vdc, 90-300 Vdc, Security Settings Disabled (By Request), ST Fibre, ST Fibre</v>
      </c>
    </row>
    <row r="79" spans="1:12" x14ac:dyDescent="0.25">
      <c r="A79" s="12" t="s">
        <v>102</v>
      </c>
      <c r="B79" s="12" t="str">
        <f t="shared" si="2"/>
        <v>F2-T43A-FF</v>
      </c>
      <c r="C79" s="12" t="s">
        <v>56</v>
      </c>
      <c r="D79" s="12" t="s">
        <v>1</v>
      </c>
      <c r="E79" s="12" t="s">
        <v>2</v>
      </c>
      <c r="F79" s="12">
        <v>4</v>
      </c>
      <c r="G79" s="12">
        <v>3</v>
      </c>
      <c r="H79" s="12" t="s">
        <v>54</v>
      </c>
      <c r="I79" s="12" t="s">
        <v>1</v>
      </c>
      <c r="J79" s="12" t="s">
        <v>15</v>
      </c>
      <c r="K79" s="12" t="s">
        <v>15</v>
      </c>
      <c r="L79" s="12" t="str">
        <f>_xlfn.CONCAT(INDEX('NTS 03-G + (3 Port)'!$B$3:$B$4,MATCH(C79,'NTS 03-G + (3 Port)'!$F$3:$F$4,0)),", ",'NTS 03-G + (3 Port)'!B137,",",INDEX('NTS 03-G + (3 Port)'!$D$12:$D$14,MATCH(F79,'NTS 03-G + (3 Port)'!$I$12:$I$14,0)),", ",INDEX('NTS 03-G + (3 Port)'!$D$17:$D$20,MATCH(G79,'NTS 03-G + (3 Port)'!$J$17:$J$20,0)),", ",INDEX('NTS 03-G + (3 Port)'!$B$44:$B$45,MATCH(H79,'NTS 03-G + (3 Port)'!$K$44:$K$45,0)),", ",INDEX('NTS 03-G + (3 Port)'!$B$49:$B$50,MATCH(J79,'NTS 03-G + (3 Port)'!$M$49:$M$50,0)),", ",INDEX('NTS 03-G + (3 Port)'!$B$53:$B$54,MATCH(K79,'NTS 03-G + (3 Port)'!$N$53:$N$54,0)))</f>
        <v>NTS 03-G + Fibre Unmodulated IRIG-B Input Slave Clock (No GNSS, 3 Port), ,85-265 Vac / 90-300 Vdc, 90-300 Vdc, Security Settings Disabled (By Request), ST Fibre, ST Fibre</v>
      </c>
    </row>
    <row r="80" spans="1:12" x14ac:dyDescent="0.25">
      <c r="A80" s="12" t="s">
        <v>102</v>
      </c>
      <c r="B80" s="12" t="str">
        <f t="shared" si="2"/>
        <v>F2-T24A-FF</v>
      </c>
      <c r="C80" s="12" t="s">
        <v>56</v>
      </c>
      <c r="D80" s="12" t="s">
        <v>1</v>
      </c>
      <c r="E80" s="12" t="s">
        <v>2</v>
      </c>
      <c r="F80" s="12">
        <v>2</v>
      </c>
      <c r="G80" s="12">
        <v>4</v>
      </c>
      <c r="H80" s="12" t="s">
        <v>54</v>
      </c>
      <c r="I80" s="12" t="s">
        <v>1</v>
      </c>
      <c r="J80" s="12" t="s">
        <v>15</v>
      </c>
      <c r="K80" s="12" t="s">
        <v>15</v>
      </c>
      <c r="L80" s="12" t="str">
        <f>_xlfn.CONCAT(INDEX('NTS 03-G + (3 Port)'!$B$3:$B$4,MATCH(C80,'NTS 03-G + (3 Port)'!$F$3:$F$4,0)),", ",'NTS 03-G + (3 Port)'!B139,",",INDEX('NTS 03-G + (3 Port)'!$D$12:$D$14,MATCH(F80,'NTS 03-G + (3 Port)'!$I$12:$I$14,0)),", ",INDEX('NTS 03-G + (3 Port)'!$D$17:$D$20,MATCH(G80,'NTS 03-G + (3 Port)'!$J$17:$J$20,0)),", ",INDEX('NTS 03-G + (3 Port)'!$B$44:$B$45,MATCH(H80,'NTS 03-G + (3 Port)'!$K$44:$K$45,0)),", ",INDEX('NTS 03-G + (3 Port)'!$B$49:$B$50,MATCH(J80,'NTS 03-G + (3 Port)'!$M$49:$M$50,0)),", ",INDEX('NTS 03-G + (3 Port)'!$B$53:$B$54,MATCH(K80,'NTS 03-G + (3 Port)'!$N$53:$N$54,0)))</f>
        <v>NTS 03-G + Fibre Unmodulated IRIG-B Input Slave Clock (No GNSS, 3 Port), ,20-75 Vdc, 85-265 Vac / 90-300 Vdc, Security Settings Disabled (By Request), ST Fibre, ST Fibre</v>
      </c>
    </row>
    <row r="81" spans="1:12" x14ac:dyDescent="0.25">
      <c r="A81" s="12" t="s">
        <v>102</v>
      </c>
      <c r="B81" s="12" t="str">
        <f t="shared" si="2"/>
        <v>F2-T34A-FF</v>
      </c>
      <c r="C81" s="12" t="s">
        <v>56</v>
      </c>
      <c r="D81" s="12" t="s">
        <v>1</v>
      </c>
      <c r="E81" s="12" t="s">
        <v>2</v>
      </c>
      <c r="F81" s="12">
        <v>3</v>
      </c>
      <c r="G81" s="12">
        <v>4</v>
      </c>
      <c r="H81" s="12" t="s">
        <v>54</v>
      </c>
      <c r="I81" s="12" t="s">
        <v>1</v>
      </c>
      <c r="J81" s="12" t="s">
        <v>15</v>
      </c>
      <c r="K81" s="12" t="s">
        <v>15</v>
      </c>
      <c r="L81" s="12" t="str">
        <f>_xlfn.CONCAT(INDEX('NTS 03-G + (3 Port)'!$B$3:$B$4,MATCH(C81,'NTS 03-G + (3 Port)'!$F$3:$F$4,0)),", ",'NTS 03-G + (3 Port)'!B140,",",INDEX('NTS 03-G + (3 Port)'!$D$12:$D$14,MATCH(F81,'NTS 03-G + (3 Port)'!$I$12:$I$14,0)),", ",INDEX('NTS 03-G + (3 Port)'!$D$17:$D$20,MATCH(G81,'NTS 03-G + (3 Port)'!$J$17:$J$20,0)),", ",INDEX('NTS 03-G + (3 Port)'!$B$44:$B$45,MATCH(H81,'NTS 03-G + (3 Port)'!$K$44:$K$45,0)),", ",INDEX('NTS 03-G + (3 Port)'!$B$49:$B$50,MATCH(J81,'NTS 03-G + (3 Port)'!$M$49:$M$50,0)),", ",INDEX('NTS 03-G + (3 Port)'!$B$53:$B$54,MATCH(K81,'NTS 03-G + (3 Port)'!$N$53:$N$54,0)))</f>
        <v>NTS 03-G + Fibre Unmodulated IRIG-B Input Slave Clock (No GNSS, 3 Port), ,90-300 Vdc, 85-265 Vac / 90-300 Vdc, Security Settings Disabled (By Request), ST Fibre, ST Fibre</v>
      </c>
    </row>
    <row r="82" spans="1:12" x14ac:dyDescent="0.25">
      <c r="A82" s="12" t="s">
        <v>102</v>
      </c>
      <c r="B82" s="12" t="str">
        <f t="shared" si="2"/>
        <v>F2-T44A-FF</v>
      </c>
      <c r="C82" s="12" t="s">
        <v>56</v>
      </c>
      <c r="D82" s="12" t="s">
        <v>1</v>
      </c>
      <c r="E82" s="12" t="s">
        <v>2</v>
      </c>
      <c r="F82" s="12">
        <v>4</v>
      </c>
      <c r="G82" s="12">
        <v>4</v>
      </c>
      <c r="H82" s="12" t="s">
        <v>54</v>
      </c>
      <c r="I82" s="12" t="s">
        <v>1</v>
      </c>
      <c r="J82" s="12" t="s">
        <v>15</v>
      </c>
      <c r="K82" s="12" t="s">
        <v>15</v>
      </c>
      <c r="L82" s="12" t="str">
        <f>_xlfn.CONCAT(INDEX('NTS 03-G + (3 Port)'!$B$3:$B$4,MATCH(C82,'NTS 03-G + (3 Port)'!$F$3:$F$4,0)),", ",'NTS 03-G + (3 Port)'!B141,",",INDEX('NTS 03-G + (3 Port)'!$D$12:$D$14,MATCH(F82,'NTS 03-G + (3 Port)'!$I$12:$I$14,0)),", ",INDEX('NTS 03-G + (3 Port)'!$D$17:$D$20,MATCH(G82,'NTS 03-G + (3 Port)'!$J$17:$J$20,0)),", ",INDEX('NTS 03-G + (3 Port)'!$B$44:$B$45,MATCH(H82,'NTS 03-G + (3 Port)'!$K$44:$K$45,0)),", ",INDEX('NTS 03-G + (3 Port)'!$B$49:$B$50,MATCH(J82,'NTS 03-G + (3 Port)'!$M$49:$M$50,0)),", ",INDEX('NTS 03-G + (3 Port)'!$B$53:$B$54,MATCH(K82,'NTS 03-G + (3 Port)'!$N$53:$N$54,0)))</f>
        <v>NTS 03-G + Fibre Unmodulated IRIG-B Input Slave Clock (No GNSS, 3 Port), ,85-265 Vac / 90-300 Vdc, 85-265 Vac / 90-300 Vdc, Security Settings Disabled (By Request), ST Fibre, ST Fibre</v>
      </c>
    </row>
    <row r="83" spans="1:12" x14ac:dyDescent="0.25">
      <c r="A83" s="12" t="s">
        <v>102</v>
      </c>
      <c r="B83" s="12" t="str">
        <f t="shared" si="2"/>
        <v>F2-T29A-FF</v>
      </c>
      <c r="C83" s="12" t="s">
        <v>56</v>
      </c>
      <c r="D83" s="12" t="s">
        <v>1</v>
      </c>
      <c r="E83" s="12" t="s">
        <v>2</v>
      </c>
      <c r="F83" s="12">
        <v>2</v>
      </c>
      <c r="G83" s="12">
        <v>9</v>
      </c>
      <c r="H83" s="12" t="s">
        <v>54</v>
      </c>
      <c r="I83" s="12" t="s">
        <v>1</v>
      </c>
      <c r="J83" s="12" t="s">
        <v>15</v>
      </c>
      <c r="K83" s="12" t="s">
        <v>15</v>
      </c>
      <c r="L83" s="12" t="str">
        <f>_xlfn.CONCAT(INDEX('NTS 03-G + (3 Port)'!$B$3:$B$4,MATCH(C83,'NTS 03-G + (3 Port)'!$F$3:$F$4,0)),", ",'NTS 03-G + (3 Port)'!B143,",",INDEX('NTS 03-G + (3 Port)'!$D$12:$D$14,MATCH(F83,'NTS 03-G + (3 Port)'!$I$12:$I$14,0)),", ",INDEX('NTS 03-G + (3 Port)'!$D$17:$D$20,MATCH(G83,'NTS 03-G + (3 Port)'!$J$17:$J$20,0)),", ",INDEX('NTS 03-G + (3 Port)'!$B$44:$B$45,MATCH(H83,'NTS 03-G + (3 Port)'!$K$44:$K$45,0)),", ",INDEX('NTS 03-G + (3 Port)'!$B$49:$B$50,MATCH(J83,'NTS 03-G + (3 Port)'!$M$49:$M$50,0)),", ",INDEX('NTS 03-G + (3 Port)'!$B$53:$B$54,MATCH(K83,'NTS 03-G + (3 Port)'!$N$53:$N$54,0)))</f>
        <v>NTS 03-G + Fibre Unmodulated IRIG-B Input Slave Clock (No GNSS, 3 Port), ,20-75 Vdc, N/A, Security Settings Disabled (By Request), ST Fibre, ST Fibre</v>
      </c>
    </row>
    <row r="84" spans="1:12" x14ac:dyDescent="0.25">
      <c r="A84" s="12" t="s">
        <v>102</v>
      </c>
      <c r="B84" s="12" t="str">
        <f t="shared" si="2"/>
        <v>F2-T39A-FF</v>
      </c>
      <c r="C84" s="12" t="s">
        <v>56</v>
      </c>
      <c r="D84" s="12" t="s">
        <v>1</v>
      </c>
      <c r="E84" s="12" t="s">
        <v>2</v>
      </c>
      <c r="F84" s="12">
        <v>3</v>
      </c>
      <c r="G84" s="12">
        <v>9</v>
      </c>
      <c r="H84" s="12" t="s">
        <v>54</v>
      </c>
      <c r="I84" s="12" t="s">
        <v>1</v>
      </c>
      <c r="J84" s="12" t="s">
        <v>15</v>
      </c>
      <c r="K84" s="12" t="s">
        <v>15</v>
      </c>
      <c r="L84" s="12" t="str">
        <f>_xlfn.CONCAT(INDEX('NTS 03-G + (3 Port)'!$B$3:$B$4,MATCH(C84,'NTS 03-G + (3 Port)'!$F$3:$F$4,0)),", ",'NTS 03-G + (3 Port)'!B144,",",INDEX('NTS 03-G + (3 Port)'!$D$12:$D$14,MATCH(F84,'NTS 03-G + (3 Port)'!$I$12:$I$14,0)),", ",INDEX('NTS 03-G + (3 Port)'!$D$17:$D$20,MATCH(G84,'NTS 03-G + (3 Port)'!$J$17:$J$20,0)),", ",INDEX('NTS 03-G + (3 Port)'!$B$44:$B$45,MATCH(H84,'NTS 03-G + (3 Port)'!$K$44:$K$45,0)),", ",INDEX('NTS 03-G + (3 Port)'!$B$49:$B$50,MATCH(J84,'NTS 03-G + (3 Port)'!$M$49:$M$50,0)),", ",INDEX('NTS 03-G + (3 Port)'!$B$53:$B$54,MATCH(K84,'NTS 03-G + (3 Port)'!$N$53:$N$54,0)))</f>
        <v>NTS 03-G + Fibre Unmodulated IRIG-B Input Slave Clock (No GNSS, 3 Port), ,90-300 Vdc, N/A, Security Settings Disabled (By Request), ST Fibre, ST Fibre</v>
      </c>
    </row>
    <row r="85" spans="1:12" x14ac:dyDescent="0.25">
      <c r="A85" s="12" t="s">
        <v>102</v>
      </c>
      <c r="B85" s="12" t="str">
        <f t="shared" si="2"/>
        <v>F2-T49A-FF</v>
      </c>
      <c r="C85" s="12" t="s">
        <v>56</v>
      </c>
      <c r="D85" s="12" t="s">
        <v>1</v>
      </c>
      <c r="E85" s="12" t="s">
        <v>2</v>
      </c>
      <c r="F85" s="12">
        <v>4</v>
      </c>
      <c r="G85" s="12">
        <v>9</v>
      </c>
      <c r="H85" s="12" t="s">
        <v>54</v>
      </c>
      <c r="I85" s="12" t="s">
        <v>1</v>
      </c>
      <c r="J85" s="12" t="s">
        <v>15</v>
      </c>
      <c r="K85" s="12" t="s">
        <v>15</v>
      </c>
      <c r="L85" s="12" t="str">
        <f>_xlfn.CONCAT(INDEX('NTS 03-G + (3 Port)'!$B$3:$B$4,MATCH(C85,'NTS 03-G + (3 Port)'!$F$3:$F$4,0)),", ",'NTS 03-G + (3 Port)'!B145,",",INDEX('NTS 03-G + (3 Port)'!$D$12:$D$14,MATCH(F85,'NTS 03-G + (3 Port)'!$I$12:$I$14,0)),", ",INDEX('NTS 03-G + (3 Port)'!$D$17:$D$20,MATCH(G85,'NTS 03-G + (3 Port)'!$J$17:$J$20,0)),", ",INDEX('NTS 03-G + (3 Port)'!$B$44:$B$45,MATCH(H85,'NTS 03-G + (3 Port)'!$K$44:$K$45,0)),", ",INDEX('NTS 03-G + (3 Port)'!$B$49:$B$50,MATCH(J85,'NTS 03-G + (3 Port)'!$M$49:$M$50,0)),", ",INDEX('NTS 03-G + (3 Port)'!$B$53:$B$54,MATCH(K85,'NTS 03-G + (3 Port)'!$N$53:$N$54,0)))</f>
        <v>NTS 03-G + Fibre Unmodulated IRIG-B Input Slave Clock (No GNSS, 3 Port), ,85-265 Vac / 90-300 Vdc, N/A, Security Settings Disabled (By Request), ST Fibre, ST Fibre</v>
      </c>
    </row>
    <row r="86" spans="1:12" x14ac:dyDescent="0.25">
      <c r="A86" s="12" t="s">
        <v>102</v>
      </c>
      <c r="B86" s="12" t="str">
        <f t="shared" si="2"/>
        <v>F2-T22B-FF</v>
      </c>
      <c r="C86" s="12" t="s">
        <v>56</v>
      </c>
      <c r="D86" s="12" t="s">
        <v>1</v>
      </c>
      <c r="E86" s="12" t="s">
        <v>2</v>
      </c>
      <c r="F86" s="12">
        <v>2</v>
      </c>
      <c r="G86" s="12">
        <v>2</v>
      </c>
      <c r="H86" s="12" t="s">
        <v>55</v>
      </c>
      <c r="I86" s="12" t="s">
        <v>1</v>
      </c>
      <c r="J86" s="12" t="s">
        <v>15</v>
      </c>
      <c r="K86" s="12" t="s">
        <v>15</v>
      </c>
      <c r="L86" s="12" t="str">
        <f>_xlfn.CONCAT(INDEX('NTS 03-G + (3 Port)'!$B$3:$B$4,MATCH(C86,'NTS 03-G + (3 Port)'!$F$3:$F$4,0)),", ",'NTS 03-G + (3 Port)'!B151,",",INDEX('NTS 03-G + (3 Port)'!$D$12:$D$14,MATCH(F86,'NTS 03-G + (3 Port)'!$I$12:$I$14,0)),", ",INDEX('NTS 03-G + (3 Port)'!$D$17:$D$20,MATCH(G86,'NTS 03-G + (3 Port)'!$J$17:$J$20,0)),", ",INDEX('NTS 03-G + (3 Port)'!$B$44:$B$45,MATCH(H86,'NTS 03-G + (3 Port)'!$K$44:$K$45,0)),", ",INDEX('NTS 03-G + (3 Port)'!$B$49:$B$50,MATCH(J86,'NTS 03-G + (3 Port)'!$M$49:$M$50,0)),", ",INDEX('NTS 03-G + (3 Port)'!$B$53:$B$54,MATCH(K86,'NTS 03-G + (3 Port)'!$N$53:$N$54,0)))</f>
        <v>NTS 03-G + Fibre Unmodulated IRIG-B Input Slave Clock (No GNSS, 3 Port), ,20-75 Vdc, 20-75 Vdc, Security Settings Enabled (By Default), ST Fibre, ST Fibre</v>
      </c>
    </row>
    <row r="87" spans="1:12" x14ac:dyDescent="0.25">
      <c r="A87" s="12" t="s">
        <v>102</v>
      </c>
      <c r="B87" s="12" t="str">
        <f t="shared" si="2"/>
        <v>F2-T32B-FF</v>
      </c>
      <c r="C87" s="12" t="s">
        <v>56</v>
      </c>
      <c r="D87" s="12" t="s">
        <v>1</v>
      </c>
      <c r="E87" s="12" t="s">
        <v>2</v>
      </c>
      <c r="F87" s="12">
        <v>3</v>
      </c>
      <c r="G87" s="12">
        <v>2</v>
      </c>
      <c r="H87" s="12" t="s">
        <v>55</v>
      </c>
      <c r="I87" s="12" t="s">
        <v>1</v>
      </c>
      <c r="J87" s="12" t="s">
        <v>15</v>
      </c>
      <c r="K87" s="12" t="s">
        <v>15</v>
      </c>
      <c r="L87" s="12" t="str">
        <f>_xlfn.CONCAT(INDEX('NTS 03-G + (3 Port)'!$B$3:$B$4,MATCH(C87,'NTS 03-G + (3 Port)'!$F$3:$F$4,0)),", ",'NTS 03-G + (3 Port)'!B152,",",INDEX('NTS 03-G + (3 Port)'!$D$12:$D$14,MATCH(F87,'NTS 03-G + (3 Port)'!$I$12:$I$14,0)),", ",INDEX('NTS 03-G + (3 Port)'!$D$17:$D$20,MATCH(G87,'NTS 03-G + (3 Port)'!$J$17:$J$20,0)),", ",INDEX('NTS 03-G + (3 Port)'!$B$44:$B$45,MATCH(H87,'NTS 03-G + (3 Port)'!$K$44:$K$45,0)),", ",INDEX('NTS 03-G + (3 Port)'!$B$49:$B$50,MATCH(J87,'NTS 03-G + (3 Port)'!$M$49:$M$50,0)),", ",INDEX('NTS 03-G + (3 Port)'!$B$53:$B$54,MATCH(K87,'NTS 03-G + (3 Port)'!$N$53:$N$54,0)))</f>
        <v>NTS 03-G + Fibre Unmodulated IRIG-B Input Slave Clock (No GNSS, 3 Port), ,90-300 Vdc, 20-75 Vdc, Security Settings Enabled (By Default), ST Fibre, ST Fibre</v>
      </c>
    </row>
    <row r="88" spans="1:12" x14ac:dyDescent="0.25">
      <c r="A88" s="12" t="s">
        <v>102</v>
      </c>
      <c r="B88" s="12" t="str">
        <f t="shared" si="2"/>
        <v>F2-T42B-FF</v>
      </c>
      <c r="C88" s="12" t="s">
        <v>56</v>
      </c>
      <c r="D88" s="12" t="s">
        <v>1</v>
      </c>
      <c r="E88" s="12" t="s">
        <v>2</v>
      </c>
      <c r="F88" s="12">
        <v>4</v>
      </c>
      <c r="G88" s="12">
        <v>2</v>
      </c>
      <c r="H88" s="12" t="s">
        <v>55</v>
      </c>
      <c r="I88" s="12" t="s">
        <v>1</v>
      </c>
      <c r="J88" s="12" t="s">
        <v>15</v>
      </c>
      <c r="K88" s="12" t="s">
        <v>15</v>
      </c>
      <c r="L88" s="12" t="str">
        <f>_xlfn.CONCAT(INDEX('NTS 03-G + (3 Port)'!$B$3:$B$4,MATCH(C88,'NTS 03-G + (3 Port)'!$F$3:$F$4,0)),", ",'NTS 03-G + (3 Port)'!B153,",",INDEX('NTS 03-G + (3 Port)'!$D$12:$D$14,MATCH(F88,'NTS 03-G + (3 Port)'!$I$12:$I$14,0)),", ",INDEX('NTS 03-G + (3 Port)'!$D$17:$D$20,MATCH(G88,'NTS 03-G + (3 Port)'!$J$17:$J$20,0)),", ",INDEX('NTS 03-G + (3 Port)'!$B$44:$B$45,MATCH(H88,'NTS 03-G + (3 Port)'!$K$44:$K$45,0)),", ",INDEX('NTS 03-G + (3 Port)'!$B$49:$B$50,MATCH(J88,'NTS 03-G + (3 Port)'!$M$49:$M$50,0)),", ",INDEX('NTS 03-G + (3 Port)'!$B$53:$B$54,MATCH(K88,'NTS 03-G + (3 Port)'!$N$53:$N$54,0)))</f>
        <v>NTS 03-G + Fibre Unmodulated IRIG-B Input Slave Clock (No GNSS, 3 Port), ,85-265 Vac / 90-300 Vdc, 20-75 Vdc, Security Settings Enabled (By Default), ST Fibre, ST Fibre</v>
      </c>
    </row>
    <row r="89" spans="1:12" x14ac:dyDescent="0.25">
      <c r="A89" s="12" t="s">
        <v>102</v>
      </c>
      <c r="B89" s="12" t="str">
        <f t="shared" si="2"/>
        <v>F2-T23B-FF</v>
      </c>
      <c r="C89" s="12" t="s">
        <v>56</v>
      </c>
      <c r="D89" s="12" t="s">
        <v>1</v>
      </c>
      <c r="E89" s="12" t="s">
        <v>2</v>
      </c>
      <c r="F89" s="12">
        <v>2</v>
      </c>
      <c r="G89" s="12">
        <v>3</v>
      </c>
      <c r="H89" s="12" t="s">
        <v>55</v>
      </c>
      <c r="I89" s="12" t="s">
        <v>1</v>
      </c>
      <c r="J89" s="12" t="s">
        <v>15</v>
      </c>
      <c r="K89" s="12" t="s">
        <v>15</v>
      </c>
      <c r="L89" s="12" t="str">
        <f>_xlfn.CONCAT(INDEX('NTS 03-G + (3 Port)'!$B$3:$B$4,MATCH(C89,'NTS 03-G + (3 Port)'!$F$3:$F$4,0)),", ",'NTS 03-G + (3 Port)'!B155,",",INDEX('NTS 03-G + (3 Port)'!$D$12:$D$14,MATCH(F89,'NTS 03-G + (3 Port)'!$I$12:$I$14,0)),", ",INDEX('NTS 03-G + (3 Port)'!$D$17:$D$20,MATCH(G89,'NTS 03-G + (3 Port)'!$J$17:$J$20,0)),", ",INDEX('NTS 03-G + (3 Port)'!$B$44:$B$45,MATCH(H89,'NTS 03-G + (3 Port)'!$K$44:$K$45,0)),", ",INDEX('NTS 03-G + (3 Port)'!$B$49:$B$50,MATCH(J89,'NTS 03-G + (3 Port)'!$M$49:$M$50,0)),", ",INDEX('NTS 03-G + (3 Port)'!$B$53:$B$54,MATCH(K89,'NTS 03-G + (3 Port)'!$N$53:$N$54,0)))</f>
        <v>NTS 03-G + Fibre Unmodulated IRIG-B Input Slave Clock (No GNSS, 3 Port), ,20-75 Vdc, 90-300 Vdc, Security Settings Enabled (By Default), ST Fibre, ST Fibre</v>
      </c>
    </row>
    <row r="90" spans="1:12" x14ac:dyDescent="0.25">
      <c r="A90" s="12" t="s">
        <v>102</v>
      </c>
      <c r="B90" s="12" t="str">
        <f t="shared" si="2"/>
        <v>F2-T33B-FF</v>
      </c>
      <c r="C90" s="12" t="s">
        <v>56</v>
      </c>
      <c r="D90" s="12" t="s">
        <v>1</v>
      </c>
      <c r="E90" s="12" t="s">
        <v>2</v>
      </c>
      <c r="F90" s="12">
        <v>3</v>
      </c>
      <c r="G90" s="12">
        <v>3</v>
      </c>
      <c r="H90" s="12" t="s">
        <v>55</v>
      </c>
      <c r="I90" s="12" t="s">
        <v>1</v>
      </c>
      <c r="J90" s="12" t="s">
        <v>15</v>
      </c>
      <c r="K90" s="12" t="s">
        <v>15</v>
      </c>
      <c r="L90" s="12" t="str">
        <f>_xlfn.CONCAT(INDEX('NTS 03-G + (3 Port)'!$B$3:$B$4,MATCH(C90,'NTS 03-G + (3 Port)'!$F$3:$F$4,0)),", ",'NTS 03-G + (3 Port)'!B156,",",INDEX('NTS 03-G + (3 Port)'!$D$12:$D$14,MATCH(F90,'NTS 03-G + (3 Port)'!$I$12:$I$14,0)),", ",INDEX('NTS 03-G + (3 Port)'!$D$17:$D$20,MATCH(G90,'NTS 03-G + (3 Port)'!$J$17:$J$20,0)),", ",INDEX('NTS 03-G + (3 Port)'!$B$44:$B$45,MATCH(H90,'NTS 03-G + (3 Port)'!$K$44:$K$45,0)),", ",INDEX('NTS 03-G + (3 Port)'!$B$49:$B$50,MATCH(J90,'NTS 03-G + (3 Port)'!$M$49:$M$50,0)),", ",INDEX('NTS 03-G + (3 Port)'!$B$53:$B$54,MATCH(K90,'NTS 03-G + (3 Port)'!$N$53:$N$54,0)))</f>
        <v>NTS 03-G + Fibre Unmodulated IRIG-B Input Slave Clock (No GNSS, 3 Port), ,90-300 Vdc, 90-300 Vdc, Security Settings Enabled (By Default), ST Fibre, ST Fibre</v>
      </c>
    </row>
    <row r="91" spans="1:12" x14ac:dyDescent="0.25">
      <c r="A91" s="12" t="s">
        <v>102</v>
      </c>
      <c r="B91" s="12" t="str">
        <f t="shared" si="2"/>
        <v>F2-T43B-FF</v>
      </c>
      <c r="C91" s="12" t="s">
        <v>56</v>
      </c>
      <c r="D91" s="12" t="s">
        <v>1</v>
      </c>
      <c r="E91" s="12" t="s">
        <v>2</v>
      </c>
      <c r="F91" s="12">
        <v>4</v>
      </c>
      <c r="G91" s="12">
        <v>3</v>
      </c>
      <c r="H91" s="12" t="s">
        <v>55</v>
      </c>
      <c r="I91" s="12" t="s">
        <v>1</v>
      </c>
      <c r="J91" s="12" t="s">
        <v>15</v>
      </c>
      <c r="K91" s="12" t="s">
        <v>15</v>
      </c>
      <c r="L91" s="12" t="str">
        <f>_xlfn.CONCAT(INDEX('NTS 03-G + (3 Port)'!$B$3:$B$4,MATCH(C91,'NTS 03-G + (3 Port)'!$F$3:$F$4,0)),", ",'NTS 03-G + (3 Port)'!B157,",",INDEX('NTS 03-G + (3 Port)'!$D$12:$D$14,MATCH(F91,'NTS 03-G + (3 Port)'!$I$12:$I$14,0)),", ",INDEX('NTS 03-G + (3 Port)'!$D$17:$D$20,MATCH(G91,'NTS 03-G + (3 Port)'!$J$17:$J$20,0)),", ",INDEX('NTS 03-G + (3 Port)'!$B$44:$B$45,MATCH(H91,'NTS 03-G + (3 Port)'!$K$44:$K$45,0)),", ",INDEX('NTS 03-G + (3 Port)'!$B$49:$B$50,MATCH(J91,'NTS 03-G + (3 Port)'!$M$49:$M$50,0)),", ",INDEX('NTS 03-G + (3 Port)'!$B$53:$B$54,MATCH(K91,'NTS 03-G + (3 Port)'!$N$53:$N$54,0)))</f>
        <v>NTS 03-G + Fibre Unmodulated IRIG-B Input Slave Clock (No GNSS, 3 Port), ,85-265 Vac / 90-300 Vdc, 90-300 Vdc, Security Settings Enabled (By Default), ST Fibre, ST Fibre</v>
      </c>
    </row>
    <row r="92" spans="1:12" x14ac:dyDescent="0.25">
      <c r="A92" s="12" t="s">
        <v>102</v>
      </c>
      <c r="B92" s="12" t="str">
        <f t="shared" si="2"/>
        <v>F2-T24B-FF</v>
      </c>
      <c r="C92" s="12" t="s">
        <v>56</v>
      </c>
      <c r="D92" s="12" t="s">
        <v>1</v>
      </c>
      <c r="E92" s="12" t="s">
        <v>2</v>
      </c>
      <c r="F92" s="12">
        <v>2</v>
      </c>
      <c r="G92" s="12">
        <v>4</v>
      </c>
      <c r="H92" s="12" t="s">
        <v>55</v>
      </c>
      <c r="I92" s="12" t="s">
        <v>1</v>
      </c>
      <c r="J92" s="12" t="s">
        <v>15</v>
      </c>
      <c r="K92" s="12" t="s">
        <v>15</v>
      </c>
      <c r="L92" s="12" t="str">
        <f>_xlfn.CONCAT(INDEX('NTS 03-G + (3 Port)'!$B$3:$B$4,MATCH(C92,'NTS 03-G + (3 Port)'!$F$3:$F$4,0)),", ",'NTS 03-G + (3 Port)'!B159,",",INDEX('NTS 03-G + (3 Port)'!$D$12:$D$14,MATCH(F92,'NTS 03-G + (3 Port)'!$I$12:$I$14,0)),", ",INDEX('NTS 03-G + (3 Port)'!$D$17:$D$20,MATCH(G92,'NTS 03-G + (3 Port)'!$J$17:$J$20,0)),", ",INDEX('NTS 03-G + (3 Port)'!$B$44:$B$45,MATCH(H92,'NTS 03-G + (3 Port)'!$K$44:$K$45,0)),", ",INDEX('NTS 03-G + (3 Port)'!$B$49:$B$50,MATCH(J92,'NTS 03-G + (3 Port)'!$M$49:$M$50,0)),", ",INDEX('NTS 03-G + (3 Port)'!$B$53:$B$54,MATCH(K92,'NTS 03-G + (3 Port)'!$N$53:$N$54,0)))</f>
        <v>NTS 03-G + Fibre Unmodulated IRIG-B Input Slave Clock (No GNSS, 3 Port), ,20-75 Vdc, 85-265 Vac / 90-300 Vdc, Security Settings Enabled (By Default), ST Fibre, ST Fibre</v>
      </c>
    </row>
    <row r="93" spans="1:12" x14ac:dyDescent="0.25">
      <c r="A93" s="12" t="s">
        <v>102</v>
      </c>
      <c r="B93" s="12" t="str">
        <f t="shared" si="2"/>
        <v>F2-T34B-FF</v>
      </c>
      <c r="C93" s="12" t="s">
        <v>56</v>
      </c>
      <c r="D93" s="12" t="s">
        <v>1</v>
      </c>
      <c r="E93" s="12" t="s">
        <v>2</v>
      </c>
      <c r="F93" s="12">
        <v>3</v>
      </c>
      <c r="G93" s="12">
        <v>4</v>
      </c>
      <c r="H93" s="12" t="s">
        <v>55</v>
      </c>
      <c r="I93" s="12" t="s">
        <v>1</v>
      </c>
      <c r="J93" s="12" t="s">
        <v>15</v>
      </c>
      <c r="K93" s="12" t="s">
        <v>15</v>
      </c>
      <c r="L93" s="12" t="str">
        <f>_xlfn.CONCAT(INDEX('NTS 03-G + (3 Port)'!$B$3:$B$4,MATCH(C93,'NTS 03-G + (3 Port)'!$F$3:$F$4,0)),", ",'NTS 03-G + (3 Port)'!B160,",",INDEX('NTS 03-G + (3 Port)'!$D$12:$D$14,MATCH(F93,'NTS 03-G + (3 Port)'!$I$12:$I$14,0)),", ",INDEX('NTS 03-G + (3 Port)'!$D$17:$D$20,MATCH(G93,'NTS 03-G + (3 Port)'!$J$17:$J$20,0)),", ",INDEX('NTS 03-G + (3 Port)'!$B$44:$B$45,MATCH(H93,'NTS 03-G + (3 Port)'!$K$44:$K$45,0)),", ",INDEX('NTS 03-G + (3 Port)'!$B$49:$B$50,MATCH(J93,'NTS 03-G + (3 Port)'!$M$49:$M$50,0)),", ",INDEX('NTS 03-G + (3 Port)'!$B$53:$B$54,MATCH(K93,'NTS 03-G + (3 Port)'!$N$53:$N$54,0)))</f>
        <v>NTS 03-G + Fibre Unmodulated IRIG-B Input Slave Clock (No GNSS, 3 Port), ,90-300 Vdc, 85-265 Vac / 90-300 Vdc, Security Settings Enabled (By Default), ST Fibre, ST Fibre</v>
      </c>
    </row>
    <row r="94" spans="1:12" x14ac:dyDescent="0.25">
      <c r="A94" s="12" t="s">
        <v>102</v>
      </c>
      <c r="B94" s="12" t="str">
        <f t="shared" si="2"/>
        <v>F2-T44B-FF</v>
      </c>
      <c r="C94" s="12" t="s">
        <v>56</v>
      </c>
      <c r="D94" s="12" t="s">
        <v>1</v>
      </c>
      <c r="E94" s="12" t="s">
        <v>2</v>
      </c>
      <c r="F94" s="12">
        <v>4</v>
      </c>
      <c r="G94" s="12">
        <v>4</v>
      </c>
      <c r="H94" s="12" t="s">
        <v>55</v>
      </c>
      <c r="I94" s="12" t="s">
        <v>1</v>
      </c>
      <c r="J94" s="12" t="s">
        <v>15</v>
      </c>
      <c r="K94" s="12" t="s">
        <v>15</v>
      </c>
      <c r="L94" s="12" t="str">
        <f>_xlfn.CONCAT(INDEX('NTS 03-G + (3 Port)'!$B$3:$B$4,MATCH(C94,'NTS 03-G + (3 Port)'!$F$3:$F$4,0)),", ",'NTS 03-G + (3 Port)'!B161,",",INDEX('NTS 03-G + (3 Port)'!$D$12:$D$14,MATCH(F94,'NTS 03-G + (3 Port)'!$I$12:$I$14,0)),", ",INDEX('NTS 03-G + (3 Port)'!$D$17:$D$20,MATCH(G94,'NTS 03-G + (3 Port)'!$J$17:$J$20,0)),", ",INDEX('NTS 03-G + (3 Port)'!$B$44:$B$45,MATCH(H94,'NTS 03-G + (3 Port)'!$K$44:$K$45,0)),", ",INDEX('NTS 03-G + (3 Port)'!$B$49:$B$50,MATCH(J94,'NTS 03-G + (3 Port)'!$M$49:$M$50,0)),", ",INDEX('NTS 03-G + (3 Port)'!$B$53:$B$54,MATCH(K94,'NTS 03-G + (3 Port)'!$N$53:$N$54,0)))</f>
        <v>NTS 03-G + Fibre Unmodulated IRIG-B Input Slave Clock (No GNSS, 3 Port), ,85-265 Vac / 90-300 Vdc, 85-265 Vac / 90-300 Vdc, Security Settings Enabled (By Default), ST Fibre, ST Fibre</v>
      </c>
    </row>
    <row r="95" spans="1:12" x14ac:dyDescent="0.25">
      <c r="A95" s="12" t="s">
        <v>102</v>
      </c>
      <c r="B95" s="12" t="str">
        <f t="shared" si="2"/>
        <v>F2-T29B-FF</v>
      </c>
      <c r="C95" s="12" t="s">
        <v>56</v>
      </c>
      <c r="D95" s="12" t="s">
        <v>1</v>
      </c>
      <c r="E95" s="12" t="s">
        <v>2</v>
      </c>
      <c r="F95" s="12">
        <v>2</v>
      </c>
      <c r="G95" s="12">
        <v>9</v>
      </c>
      <c r="H95" s="12" t="s">
        <v>55</v>
      </c>
      <c r="I95" s="12" t="s">
        <v>1</v>
      </c>
      <c r="J95" s="12" t="s">
        <v>15</v>
      </c>
      <c r="K95" s="12" t="s">
        <v>15</v>
      </c>
      <c r="L95" s="12" t="str">
        <f>_xlfn.CONCAT(INDEX('NTS 03-G + (3 Port)'!$B$3:$B$4,MATCH(C95,'NTS 03-G + (3 Port)'!$F$3:$F$4,0)),", ",'NTS 03-G + (3 Port)'!B163,",",INDEX('NTS 03-G + (3 Port)'!$D$12:$D$14,MATCH(F95,'NTS 03-G + (3 Port)'!$I$12:$I$14,0)),", ",INDEX('NTS 03-G + (3 Port)'!$D$17:$D$20,MATCH(G95,'NTS 03-G + (3 Port)'!$J$17:$J$20,0)),", ",INDEX('NTS 03-G + (3 Port)'!$B$44:$B$45,MATCH(H95,'NTS 03-G + (3 Port)'!$K$44:$K$45,0)),", ",INDEX('NTS 03-G + (3 Port)'!$B$49:$B$50,MATCH(J95,'NTS 03-G + (3 Port)'!$M$49:$M$50,0)),", ",INDEX('NTS 03-G + (3 Port)'!$B$53:$B$54,MATCH(K95,'NTS 03-G + (3 Port)'!$N$53:$N$54,0)))</f>
        <v>NTS 03-G + Fibre Unmodulated IRIG-B Input Slave Clock (No GNSS, 3 Port), ,20-75 Vdc, N/A, Security Settings Enabled (By Default), ST Fibre, ST Fibre</v>
      </c>
    </row>
    <row r="96" spans="1:12" x14ac:dyDescent="0.25">
      <c r="A96" s="12" t="s">
        <v>102</v>
      </c>
      <c r="B96" s="12" t="str">
        <f t="shared" si="2"/>
        <v>F2-T39B-FF</v>
      </c>
      <c r="C96" s="12" t="s">
        <v>56</v>
      </c>
      <c r="D96" s="12" t="s">
        <v>1</v>
      </c>
      <c r="E96" s="12" t="s">
        <v>2</v>
      </c>
      <c r="F96" s="12">
        <v>3</v>
      </c>
      <c r="G96" s="12">
        <v>9</v>
      </c>
      <c r="H96" s="12" t="s">
        <v>55</v>
      </c>
      <c r="I96" s="12" t="s">
        <v>1</v>
      </c>
      <c r="J96" s="12" t="s">
        <v>15</v>
      </c>
      <c r="K96" s="12" t="s">
        <v>15</v>
      </c>
      <c r="L96" s="12" t="str">
        <f>_xlfn.CONCAT(INDEX('NTS 03-G + (3 Port)'!$B$3:$B$4,MATCH(C96,'NTS 03-G + (3 Port)'!$F$3:$F$4,0)),", ",'NTS 03-G + (3 Port)'!B164,",",INDEX('NTS 03-G + (3 Port)'!$D$12:$D$14,MATCH(F96,'NTS 03-G + (3 Port)'!$I$12:$I$14,0)),", ",INDEX('NTS 03-G + (3 Port)'!$D$17:$D$20,MATCH(G96,'NTS 03-G + (3 Port)'!$J$17:$J$20,0)),", ",INDEX('NTS 03-G + (3 Port)'!$B$44:$B$45,MATCH(H96,'NTS 03-G + (3 Port)'!$K$44:$K$45,0)),", ",INDEX('NTS 03-G + (3 Port)'!$B$49:$B$50,MATCH(J96,'NTS 03-G + (3 Port)'!$M$49:$M$50,0)),", ",INDEX('NTS 03-G + (3 Port)'!$B$53:$B$54,MATCH(K96,'NTS 03-G + (3 Port)'!$N$53:$N$54,0)))</f>
        <v>NTS 03-G + Fibre Unmodulated IRIG-B Input Slave Clock (No GNSS, 3 Port), ,90-300 Vdc, N/A, Security Settings Enabled (By Default), ST Fibre, ST Fibre</v>
      </c>
    </row>
    <row r="97" spans="1:12" x14ac:dyDescent="0.25">
      <c r="A97" s="12" t="s">
        <v>102</v>
      </c>
      <c r="B97" s="12" t="str">
        <f t="shared" si="2"/>
        <v>F2-T49B-FF</v>
      </c>
      <c r="C97" s="12" t="s">
        <v>56</v>
      </c>
      <c r="D97" s="12" t="s">
        <v>1</v>
      </c>
      <c r="E97" s="12" t="s">
        <v>2</v>
      </c>
      <c r="F97" s="12">
        <v>4</v>
      </c>
      <c r="G97" s="12">
        <v>9</v>
      </c>
      <c r="H97" s="12" t="s">
        <v>55</v>
      </c>
      <c r="I97" s="12" t="s">
        <v>1</v>
      </c>
      <c r="J97" s="12" t="s">
        <v>15</v>
      </c>
      <c r="K97" s="12" t="s">
        <v>15</v>
      </c>
      <c r="L97" s="12" t="str">
        <f>_xlfn.CONCAT(INDEX('NTS 03-G + (3 Port)'!$B$3:$B$4,MATCH(C97,'NTS 03-G + (3 Port)'!$F$3:$F$4,0)),", ",'NTS 03-G + (3 Port)'!B165,",",INDEX('NTS 03-G + (3 Port)'!$D$12:$D$14,MATCH(F97,'NTS 03-G + (3 Port)'!$I$12:$I$14,0)),", ",INDEX('NTS 03-G + (3 Port)'!$D$17:$D$20,MATCH(G97,'NTS 03-G + (3 Port)'!$J$17:$J$20,0)),", ",INDEX('NTS 03-G + (3 Port)'!$B$44:$B$45,MATCH(H97,'NTS 03-G + (3 Port)'!$K$44:$K$45,0)),", ",INDEX('NTS 03-G + (3 Port)'!$B$49:$B$50,MATCH(J97,'NTS 03-G + (3 Port)'!$M$49:$M$50,0)),", ",INDEX('NTS 03-G + (3 Port)'!$B$53:$B$54,MATCH(K97,'NTS 03-G + (3 Port)'!$N$53:$N$54,0)))</f>
        <v>NTS 03-G + Fibre Unmodulated IRIG-B Input Slave Clock (No GNSS, 3 Port), ,85-265 Vac / 90-300 Vdc, N/A, Security Settings Enabled (By Default), ST Fibre, ST Fibre</v>
      </c>
    </row>
    <row r="98" spans="1:12" x14ac:dyDescent="0.25">
      <c r="A98" s="12" t="s">
        <v>102</v>
      </c>
      <c r="B98" s="12" t="str">
        <f t="shared" si="2"/>
        <v>F2-T22A-GF</v>
      </c>
      <c r="C98" s="12" t="s">
        <v>56</v>
      </c>
      <c r="D98" s="12" t="s">
        <v>1</v>
      </c>
      <c r="E98" s="12" t="s">
        <v>2</v>
      </c>
      <c r="F98" s="12">
        <v>2</v>
      </c>
      <c r="G98" s="12">
        <v>2</v>
      </c>
      <c r="H98" s="12" t="s">
        <v>54</v>
      </c>
      <c r="I98" s="12" t="s">
        <v>1</v>
      </c>
      <c r="J98" s="12" t="s">
        <v>17</v>
      </c>
      <c r="K98" s="12" t="s">
        <v>15</v>
      </c>
      <c r="L98" s="12" t="str">
        <f>_xlfn.CONCAT(INDEX('NTS 03-G + (3 Port)'!$B$3:$B$4,MATCH(C98,'NTS 03-G + (3 Port)'!$F$3:$F$4,0)),", ",'NTS 03-G + (3 Port)'!B171,",",INDEX('NTS 03-G + (3 Port)'!$D$12:$D$14,MATCH(F98,'NTS 03-G + (3 Port)'!$I$12:$I$14,0)),", ",INDEX('NTS 03-G + (3 Port)'!$D$17:$D$20,MATCH(G98,'NTS 03-G + (3 Port)'!$J$17:$J$20,0)),", ",INDEX('NTS 03-G + (3 Port)'!$B$44:$B$45,MATCH(H98,'NTS 03-G + (3 Port)'!$K$44:$K$45,0)),", ",INDEX('NTS 03-G + (3 Port)'!$B$49:$B$50,MATCH(J98,'NTS 03-G + (3 Port)'!$M$49:$M$50,0)),", ",INDEX('NTS 03-G + (3 Port)'!$B$53:$B$54,MATCH(K98,'NTS 03-G + (3 Port)'!$N$53:$N$54,0)))</f>
        <v>NTS 03-G + Fibre Unmodulated IRIG-B Input Slave Clock (No GNSS, 3 Port), ,20-75 Vdc, 20-75 Vdc, Security Settings Disabled (By Request), RJ45, ST Fibre</v>
      </c>
    </row>
    <row r="99" spans="1:12" x14ac:dyDescent="0.25">
      <c r="A99" s="12" t="s">
        <v>102</v>
      </c>
      <c r="B99" s="12" t="str">
        <f t="shared" si="2"/>
        <v>F2-T32A-GF</v>
      </c>
      <c r="C99" s="12" t="s">
        <v>56</v>
      </c>
      <c r="D99" s="12" t="s">
        <v>1</v>
      </c>
      <c r="E99" s="12" t="s">
        <v>2</v>
      </c>
      <c r="F99" s="12">
        <v>3</v>
      </c>
      <c r="G99" s="12">
        <v>2</v>
      </c>
      <c r="H99" s="12" t="s">
        <v>54</v>
      </c>
      <c r="I99" s="12" t="s">
        <v>1</v>
      </c>
      <c r="J99" s="12" t="s">
        <v>17</v>
      </c>
      <c r="K99" s="12" t="s">
        <v>15</v>
      </c>
      <c r="L99" s="12" t="str">
        <f>_xlfn.CONCAT(INDEX('NTS 03-G + (3 Port)'!$B$3:$B$4,MATCH(C99,'NTS 03-G + (3 Port)'!$F$3:$F$4,0)),", ",'NTS 03-G + (3 Port)'!B172,",",INDEX('NTS 03-G + (3 Port)'!$D$12:$D$14,MATCH(F99,'NTS 03-G + (3 Port)'!$I$12:$I$14,0)),", ",INDEX('NTS 03-G + (3 Port)'!$D$17:$D$20,MATCH(G99,'NTS 03-G + (3 Port)'!$J$17:$J$20,0)),", ",INDEX('NTS 03-G + (3 Port)'!$B$44:$B$45,MATCH(H99,'NTS 03-G + (3 Port)'!$K$44:$K$45,0)),", ",INDEX('NTS 03-G + (3 Port)'!$B$49:$B$50,MATCH(J99,'NTS 03-G + (3 Port)'!$M$49:$M$50,0)),", ",INDEX('NTS 03-G + (3 Port)'!$B$53:$B$54,MATCH(K99,'NTS 03-G + (3 Port)'!$N$53:$N$54,0)))</f>
        <v>NTS 03-G + Fibre Unmodulated IRIG-B Input Slave Clock (No GNSS, 3 Port), ,90-300 Vdc, 20-75 Vdc, Security Settings Disabled (By Request), RJ45, ST Fibre</v>
      </c>
    </row>
    <row r="100" spans="1:12" x14ac:dyDescent="0.25">
      <c r="A100" s="12" t="s">
        <v>102</v>
      </c>
      <c r="B100" s="12" t="str">
        <f t="shared" si="2"/>
        <v>F2-T42A-GF</v>
      </c>
      <c r="C100" s="12" t="s">
        <v>56</v>
      </c>
      <c r="D100" s="12" t="s">
        <v>1</v>
      </c>
      <c r="E100" s="12" t="s">
        <v>2</v>
      </c>
      <c r="F100" s="12">
        <v>4</v>
      </c>
      <c r="G100" s="12">
        <v>2</v>
      </c>
      <c r="H100" s="12" t="s">
        <v>54</v>
      </c>
      <c r="I100" s="12" t="s">
        <v>1</v>
      </c>
      <c r="J100" s="12" t="s">
        <v>17</v>
      </c>
      <c r="K100" s="12" t="s">
        <v>15</v>
      </c>
      <c r="L100" s="12" t="str">
        <f>_xlfn.CONCAT(INDEX('NTS 03-G + (3 Port)'!$B$3:$B$4,MATCH(C100,'NTS 03-G + (3 Port)'!$F$3:$F$4,0)),", ",'NTS 03-G + (3 Port)'!B173,",",INDEX('NTS 03-G + (3 Port)'!$D$12:$D$14,MATCH(F100,'NTS 03-G + (3 Port)'!$I$12:$I$14,0)),", ",INDEX('NTS 03-G + (3 Port)'!$D$17:$D$20,MATCH(G100,'NTS 03-G + (3 Port)'!$J$17:$J$20,0)),", ",INDEX('NTS 03-G + (3 Port)'!$B$44:$B$45,MATCH(H100,'NTS 03-G + (3 Port)'!$K$44:$K$45,0)),", ",INDEX('NTS 03-G + (3 Port)'!$B$49:$B$50,MATCH(J100,'NTS 03-G + (3 Port)'!$M$49:$M$50,0)),", ",INDEX('NTS 03-G + (3 Port)'!$B$53:$B$54,MATCH(K100,'NTS 03-G + (3 Port)'!$N$53:$N$54,0)))</f>
        <v>NTS 03-G + Fibre Unmodulated IRIG-B Input Slave Clock (No GNSS, 3 Port), ,85-265 Vac / 90-300 Vdc, 20-75 Vdc, Security Settings Disabled (By Request), RJ45, ST Fibre</v>
      </c>
    </row>
    <row r="101" spans="1:12" x14ac:dyDescent="0.25">
      <c r="A101" s="12" t="s">
        <v>102</v>
      </c>
      <c r="B101" s="12" t="str">
        <f t="shared" si="2"/>
        <v>F2-T23A-GF</v>
      </c>
      <c r="C101" s="12" t="s">
        <v>56</v>
      </c>
      <c r="D101" s="12" t="s">
        <v>1</v>
      </c>
      <c r="E101" s="12" t="s">
        <v>2</v>
      </c>
      <c r="F101" s="12">
        <v>2</v>
      </c>
      <c r="G101" s="12">
        <v>3</v>
      </c>
      <c r="H101" s="12" t="s">
        <v>54</v>
      </c>
      <c r="I101" s="12" t="s">
        <v>1</v>
      </c>
      <c r="J101" s="12" t="s">
        <v>17</v>
      </c>
      <c r="K101" s="12" t="s">
        <v>15</v>
      </c>
      <c r="L101" s="12" t="str">
        <f>_xlfn.CONCAT(INDEX('NTS 03-G + (3 Port)'!$B$3:$B$4,MATCH(C101,'NTS 03-G + (3 Port)'!$F$3:$F$4,0)),", ",'NTS 03-G + (3 Port)'!B175,",",INDEX('NTS 03-G + (3 Port)'!$D$12:$D$14,MATCH(F101,'NTS 03-G + (3 Port)'!$I$12:$I$14,0)),", ",INDEX('NTS 03-G + (3 Port)'!$D$17:$D$20,MATCH(G101,'NTS 03-G + (3 Port)'!$J$17:$J$20,0)),", ",INDEX('NTS 03-G + (3 Port)'!$B$44:$B$45,MATCH(H101,'NTS 03-G + (3 Port)'!$K$44:$K$45,0)),", ",INDEX('NTS 03-G + (3 Port)'!$B$49:$B$50,MATCH(J101,'NTS 03-G + (3 Port)'!$M$49:$M$50,0)),", ",INDEX('NTS 03-G + (3 Port)'!$B$53:$B$54,MATCH(K101,'NTS 03-G + (3 Port)'!$N$53:$N$54,0)))</f>
        <v>NTS 03-G + Fibre Unmodulated IRIG-B Input Slave Clock (No GNSS, 3 Port), ,20-75 Vdc, 90-300 Vdc, Security Settings Disabled (By Request), RJ45, ST Fibre</v>
      </c>
    </row>
    <row r="102" spans="1:12" x14ac:dyDescent="0.25">
      <c r="A102" s="12" t="s">
        <v>102</v>
      </c>
      <c r="B102" s="12" t="str">
        <f t="shared" si="2"/>
        <v>F2-T33A-GF</v>
      </c>
      <c r="C102" s="12" t="s">
        <v>56</v>
      </c>
      <c r="D102" s="12" t="s">
        <v>1</v>
      </c>
      <c r="E102" s="12" t="s">
        <v>2</v>
      </c>
      <c r="F102" s="12">
        <v>3</v>
      </c>
      <c r="G102" s="12">
        <v>3</v>
      </c>
      <c r="H102" s="12" t="s">
        <v>54</v>
      </c>
      <c r="I102" s="12" t="s">
        <v>1</v>
      </c>
      <c r="J102" s="12" t="s">
        <v>17</v>
      </c>
      <c r="K102" s="12" t="s">
        <v>15</v>
      </c>
      <c r="L102" s="12" t="str">
        <f>_xlfn.CONCAT(INDEX('NTS 03-G + (3 Port)'!$B$3:$B$4,MATCH(C102,'NTS 03-G + (3 Port)'!$F$3:$F$4,0)),", ",'NTS 03-G + (3 Port)'!B176,",",INDEX('NTS 03-G + (3 Port)'!$D$12:$D$14,MATCH(F102,'NTS 03-G + (3 Port)'!$I$12:$I$14,0)),", ",INDEX('NTS 03-G + (3 Port)'!$D$17:$D$20,MATCH(G102,'NTS 03-G + (3 Port)'!$J$17:$J$20,0)),", ",INDEX('NTS 03-G + (3 Port)'!$B$44:$B$45,MATCH(H102,'NTS 03-G + (3 Port)'!$K$44:$K$45,0)),", ",INDEX('NTS 03-G + (3 Port)'!$B$49:$B$50,MATCH(J102,'NTS 03-G + (3 Port)'!$M$49:$M$50,0)),", ",INDEX('NTS 03-G + (3 Port)'!$B$53:$B$54,MATCH(K102,'NTS 03-G + (3 Port)'!$N$53:$N$54,0)))</f>
        <v>NTS 03-G + Fibre Unmodulated IRIG-B Input Slave Clock (No GNSS, 3 Port), ,90-300 Vdc, 90-300 Vdc, Security Settings Disabled (By Request), RJ45, ST Fibre</v>
      </c>
    </row>
    <row r="103" spans="1:12" x14ac:dyDescent="0.25">
      <c r="A103" s="12" t="s">
        <v>102</v>
      </c>
      <c r="B103" s="12" t="str">
        <f t="shared" si="2"/>
        <v>F2-T43A-GF</v>
      </c>
      <c r="C103" s="12" t="s">
        <v>56</v>
      </c>
      <c r="D103" s="12" t="s">
        <v>1</v>
      </c>
      <c r="E103" s="12" t="s">
        <v>2</v>
      </c>
      <c r="F103" s="12">
        <v>4</v>
      </c>
      <c r="G103" s="12">
        <v>3</v>
      </c>
      <c r="H103" s="12" t="s">
        <v>54</v>
      </c>
      <c r="I103" s="12" t="s">
        <v>1</v>
      </c>
      <c r="J103" s="12" t="s">
        <v>17</v>
      </c>
      <c r="K103" s="12" t="s">
        <v>15</v>
      </c>
      <c r="L103" s="12" t="str">
        <f>_xlfn.CONCAT(INDEX('NTS 03-G + (3 Port)'!$B$3:$B$4,MATCH(C103,'NTS 03-G + (3 Port)'!$F$3:$F$4,0)),", ",'NTS 03-G + (3 Port)'!B177,",",INDEX('NTS 03-G + (3 Port)'!$D$12:$D$14,MATCH(F103,'NTS 03-G + (3 Port)'!$I$12:$I$14,0)),", ",INDEX('NTS 03-G + (3 Port)'!$D$17:$D$20,MATCH(G103,'NTS 03-G + (3 Port)'!$J$17:$J$20,0)),", ",INDEX('NTS 03-G + (3 Port)'!$B$44:$B$45,MATCH(H103,'NTS 03-G + (3 Port)'!$K$44:$K$45,0)),", ",INDEX('NTS 03-G + (3 Port)'!$B$49:$B$50,MATCH(J103,'NTS 03-G + (3 Port)'!$M$49:$M$50,0)),", ",INDEX('NTS 03-G + (3 Port)'!$B$53:$B$54,MATCH(K103,'NTS 03-G + (3 Port)'!$N$53:$N$54,0)))</f>
        <v>NTS 03-G + Fibre Unmodulated IRIG-B Input Slave Clock (No GNSS, 3 Port), ,85-265 Vac / 90-300 Vdc, 90-300 Vdc, Security Settings Disabled (By Request), RJ45, ST Fibre</v>
      </c>
    </row>
    <row r="104" spans="1:12" x14ac:dyDescent="0.25">
      <c r="A104" s="12" t="s">
        <v>102</v>
      </c>
      <c r="B104" s="12" t="str">
        <f t="shared" si="2"/>
        <v>F2-T24A-GF</v>
      </c>
      <c r="C104" s="12" t="s">
        <v>56</v>
      </c>
      <c r="D104" s="12" t="s">
        <v>1</v>
      </c>
      <c r="E104" s="12" t="s">
        <v>2</v>
      </c>
      <c r="F104" s="12">
        <v>2</v>
      </c>
      <c r="G104" s="12">
        <v>4</v>
      </c>
      <c r="H104" s="12" t="s">
        <v>54</v>
      </c>
      <c r="I104" s="12" t="s">
        <v>1</v>
      </c>
      <c r="J104" s="12" t="s">
        <v>17</v>
      </c>
      <c r="K104" s="12" t="s">
        <v>15</v>
      </c>
      <c r="L104" s="12" t="str">
        <f>_xlfn.CONCAT(INDEX('NTS 03-G + (3 Port)'!$B$3:$B$4,MATCH(C104,'NTS 03-G + (3 Port)'!$F$3:$F$4,0)),", ",'NTS 03-G + (3 Port)'!B179,",",INDEX('NTS 03-G + (3 Port)'!$D$12:$D$14,MATCH(F104,'NTS 03-G + (3 Port)'!$I$12:$I$14,0)),", ",INDEX('NTS 03-G + (3 Port)'!$D$17:$D$20,MATCH(G104,'NTS 03-G + (3 Port)'!$J$17:$J$20,0)),", ",INDEX('NTS 03-G + (3 Port)'!$B$44:$B$45,MATCH(H104,'NTS 03-G + (3 Port)'!$K$44:$K$45,0)),", ",INDEX('NTS 03-G + (3 Port)'!$B$49:$B$50,MATCH(J104,'NTS 03-G + (3 Port)'!$M$49:$M$50,0)),", ",INDEX('NTS 03-G + (3 Port)'!$B$53:$B$54,MATCH(K104,'NTS 03-G + (3 Port)'!$N$53:$N$54,0)))</f>
        <v>NTS 03-G + Fibre Unmodulated IRIG-B Input Slave Clock (No GNSS, 3 Port), ,20-75 Vdc, 85-265 Vac / 90-300 Vdc, Security Settings Disabled (By Request), RJ45, ST Fibre</v>
      </c>
    </row>
    <row r="105" spans="1:12" x14ac:dyDescent="0.25">
      <c r="A105" s="12" t="s">
        <v>102</v>
      </c>
      <c r="B105" s="12" t="str">
        <f t="shared" si="2"/>
        <v>F2-T34A-GF</v>
      </c>
      <c r="C105" s="12" t="s">
        <v>56</v>
      </c>
      <c r="D105" s="12" t="s">
        <v>1</v>
      </c>
      <c r="E105" s="12" t="s">
        <v>2</v>
      </c>
      <c r="F105" s="12">
        <v>3</v>
      </c>
      <c r="G105" s="12">
        <v>4</v>
      </c>
      <c r="H105" s="12" t="s">
        <v>54</v>
      </c>
      <c r="I105" s="12" t="s">
        <v>1</v>
      </c>
      <c r="J105" s="12" t="s">
        <v>17</v>
      </c>
      <c r="K105" s="12" t="s">
        <v>15</v>
      </c>
      <c r="L105" s="12" t="str">
        <f>_xlfn.CONCAT(INDEX('NTS 03-G + (3 Port)'!$B$3:$B$4,MATCH(C105,'NTS 03-G + (3 Port)'!$F$3:$F$4,0)),", ",'NTS 03-G + (3 Port)'!B180,",",INDEX('NTS 03-G + (3 Port)'!$D$12:$D$14,MATCH(F105,'NTS 03-G + (3 Port)'!$I$12:$I$14,0)),", ",INDEX('NTS 03-G + (3 Port)'!$D$17:$D$20,MATCH(G105,'NTS 03-G + (3 Port)'!$J$17:$J$20,0)),", ",INDEX('NTS 03-G + (3 Port)'!$B$44:$B$45,MATCH(H105,'NTS 03-G + (3 Port)'!$K$44:$K$45,0)),", ",INDEX('NTS 03-G + (3 Port)'!$B$49:$B$50,MATCH(J105,'NTS 03-G + (3 Port)'!$M$49:$M$50,0)),", ",INDEX('NTS 03-G + (3 Port)'!$B$53:$B$54,MATCH(K105,'NTS 03-G + (3 Port)'!$N$53:$N$54,0)))</f>
        <v>NTS 03-G + Fibre Unmodulated IRIG-B Input Slave Clock (No GNSS, 3 Port), ,90-300 Vdc, 85-265 Vac / 90-300 Vdc, Security Settings Disabled (By Request), RJ45, ST Fibre</v>
      </c>
    </row>
    <row r="106" spans="1:12" x14ac:dyDescent="0.25">
      <c r="A106" s="12" t="s">
        <v>102</v>
      </c>
      <c r="B106" s="12" t="str">
        <f t="shared" si="2"/>
        <v>F2-T44A-GF</v>
      </c>
      <c r="C106" s="12" t="s">
        <v>56</v>
      </c>
      <c r="D106" s="12" t="s">
        <v>1</v>
      </c>
      <c r="E106" s="12" t="s">
        <v>2</v>
      </c>
      <c r="F106" s="12">
        <v>4</v>
      </c>
      <c r="G106" s="12">
        <v>4</v>
      </c>
      <c r="H106" s="12" t="s">
        <v>54</v>
      </c>
      <c r="I106" s="12" t="s">
        <v>1</v>
      </c>
      <c r="J106" s="12" t="s">
        <v>17</v>
      </c>
      <c r="K106" s="12" t="s">
        <v>15</v>
      </c>
      <c r="L106" s="12" t="str">
        <f>_xlfn.CONCAT(INDEX('NTS 03-G + (3 Port)'!$B$3:$B$4,MATCH(C106,'NTS 03-G + (3 Port)'!$F$3:$F$4,0)),", ",'NTS 03-G + (3 Port)'!B181,",",INDEX('NTS 03-G + (3 Port)'!$D$12:$D$14,MATCH(F106,'NTS 03-G + (3 Port)'!$I$12:$I$14,0)),", ",INDEX('NTS 03-G + (3 Port)'!$D$17:$D$20,MATCH(G106,'NTS 03-G + (3 Port)'!$J$17:$J$20,0)),", ",INDEX('NTS 03-G + (3 Port)'!$B$44:$B$45,MATCH(H106,'NTS 03-G + (3 Port)'!$K$44:$K$45,0)),", ",INDEX('NTS 03-G + (3 Port)'!$B$49:$B$50,MATCH(J106,'NTS 03-G + (3 Port)'!$M$49:$M$50,0)),", ",INDEX('NTS 03-G + (3 Port)'!$B$53:$B$54,MATCH(K106,'NTS 03-G + (3 Port)'!$N$53:$N$54,0)))</f>
        <v>NTS 03-G + Fibre Unmodulated IRIG-B Input Slave Clock (No GNSS, 3 Port), ,85-265 Vac / 90-300 Vdc, 85-265 Vac / 90-300 Vdc, Security Settings Disabled (By Request), RJ45, ST Fibre</v>
      </c>
    </row>
    <row r="107" spans="1:12" x14ac:dyDescent="0.25">
      <c r="A107" s="12" t="s">
        <v>102</v>
      </c>
      <c r="B107" s="12" t="str">
        <f t="shared" si="2"/>
        <v>F2-T29A-GF</v>
      </c>
      <c r="C107" s="12" t="s">
        <v>56</v>
      </c>
      <c r="D107" s="12" t="s">
        <v>1</v>
      </c>
      <c r="E107" s="12" t="s">
        <v>2</v>
      </c>
      <c r="F107" s="12">
        <v>2</v>
      </c>
      <c r="G107" s="12">
        <v>9</v>
      </c>
      <c r="H107" s="12" t="s">
        <v>54</v>
      </c>
      <c r="I107" s="12" t="s">
        <v>1</v>
      </c>
      <c r="J107" s="12" t="s">
        <v>17</v>
      </c>
      <c r="K107" s="12" t="s">
        <v>15</v>
      </c>
      <c r="L107" s="12" t="str">
        <f>_xlfn.CONCAT(INDEX('NTS 03-G + (3 Port)'!$B$3:$B$4,MATCH(C107,'NTS 03-G + (3 Port)'!$F$3:$F$4,0)),", ",'NTS 03-G + (3 Port)'!B183,",",INDEX('NTS 03-G + (3 Port)'!$D$12:$D$14,MATCH(F107,'NTS 03-G + (3 Port)'!$I$12:$I$14,0)),", ",INDEX('NTS 03-G + (3 Port)'!$D$17:$D$20,MATCH(G107,'NTS 03-G + (3 Port)'!$J$17:$J$20,0)),", ",INDEX('NTS 03-G + (3 Port)'!$B$44:$B$45,MATCH(H107,'NTS 03-G + (3 Port)'!$K$44:$K$45,0)),", ",INDEX('NTS 03-G + (3 Port)'!$B$49:$B$50,MATCH(J107,'NTS 03-G + (3 Port)'!$M$49:$M$50,0)),", ",INDEX('NTS 03-G + (3 Port)'!$B$53:$B$54,MATCH(K107,'NTS 03-G + (3 Port)'!$N$53:$N$54,0)))</f>
        <v>NTS 03-G + Fibre Unmodulated IRIG-B Input Slave Clock (No GNSS, 3 Port), ,20-75 Vdc, N/A, Security Settings Disabled (By Request), RJ45, ST Fibre</v>
      </c>
    </row>
    <row r="108" spans="1:12" x14ac:dyDescent="0.25">
      <c r="A108" s="12" t="s">
        <v>102</v>
      </c>
      <c r="B108" s="12" t="str">
        <f t="shared" si="2"/>
        <v>F2-T39A-GF</v>
      </c>
      <c r="C108" s="12" t="s">
        <v>56</v>
      </c>
      <c r="D108" s="12" t="s">
        <v>1</v>
      </c>
      <c r="E108" s="12" t="s">
        <v>2</v>
      </c>
      <c r="F108" s="12">
        <v>3</v>
      </c>
      <c r="G108" s="12">
        <v>9</v>
      </c>
      <c r="H108" s="12" t="s">
        <v>54</v>
      </c>
      <c r="I108" s="12" t="s">
        <v>1</v>
      </c>
      <c r="J108" s="12" t="s">
        <v>17</v>
      </c>
      <c r="K108" s="12" t="s">
        <v>15</v>
      </c>
      <c r="L108" s="12" t="str">
        <f>_xlfn.CONCAT(INDEX('NTS 03-G + (3 Port)'!$B$3:$B$4,MATCH(C108,'NTS 03-G + (3 Port)'!$F$3:$F$4,0)),", ",'NTS 03-G + (3 Port)'!B184,",",INDEX('NTS 03-G + (3 Port)'!$D$12:$D$14,MATCH(F108,'NTS 03-G + (3 Port)'!$I$12:$I$14,0)),", ",INDEX('NTS 03-G + (3 Port)'!$D$17:$D$20,MATCH(G108,'NTS 03-G + (3 Port)'!$J$17:$J$20,0)),", ",INDEX('NTS 03-G + (3 Port)'!$B$44:$B$45,MATCH(H108,'NTS 03-G + (3 Port)'!$K$44:$K$45,0)),", ",INDEX('NTS 03-G + (3 Port)'!$B$49:$B$50,MATCH(J108,'NTS 03-G + (3 Port)'!$M$49:$M$50,0)),", ",INDEX('NTS 03-G + (3 Port)'!$B$53:$B$54,MATCH(K108,'NTS 03-G + (3 Port)'!$N$53:$N$54,0)))</f>
        <v>NTS 03-G + Fibre Unmodulated IRIG-B Input Slave Clock (No GNSS, 3 Port), ,90-300 Vdc, N/A, Security Settings Disabled (By Request), RJ45, ST Fibre</v>
      </c>
    </row>
    <row r="109" spans="1:12" x14ac:dyDescent="0.25">
      <c r="A109" s="12" t="s">
        <v>102</v>
      </c>
      <c r="B109" s="12" t="str">
        <f t="shared" si="2"/>
        <v>F2-T49A-GF</v>
      </c>
      <c r="C109" s="12" t="s">
        <v>56</v>
      </c>
      <c r="D109" s="12" t="s">
        <v>1</v>
      </c>
      <c r="E109" s="12" t="s">
        <v>2</v>
      </c>
      <c r="F109" s="12">
        <v>4</v>
      </c>
      <c r="G109" s="12">
        <v>9</v>
      </c>
      <c r="H109" s="12" t="s">
        <v>54</v>
      </c>
      <c r="I109" s="12" t="s">
        <v>1</v>
      </c>
      <c r="J109" s="12" t="s">
        <v>17</v>
      </c>
      <c r="K109" s="12" t="s">
        <v>15</v>
      </c>
      <c r="L109" s="12" t="str">
        <f>_xlfn.CONCAT(INDEX('NTS 03-G + (3 Port)'!$B$3:$B$4,MATCH(C109,'NTS 03-G + (3 Port)'!$F$3:$F$4,0)),", ",'NTS 03-G + (3 Port)'!B185,",",INDEX('NTS 03-G + (3 Port)'!$D$12:$D$14,MATCH(F109,'NTS 03-G + (3 Port)'!$I$12:$I$14,0)),", ",INDEX('NTS 03-G + (3 Port)'!$D$17:$D$20,MATCH(G109,'NTS 03-G + (3 Port)'!$J$17:$J$20,0)),", ",INDEX('NTS 03-G + (3 Port)'!$B$44:$B$45,MATCH(H109,'NTS 03-G + (3 Port)'!$K$44:$K$45,0)),", ",INDEX('NTS 03-G + (3 Port)'!$B$49:$B$50,MATCH(J109,'NTS 03-G + (3 Port)'!$M$49:$M$50,0)),", ",INDEX('NTS 03-G + (3 Port)'!$B$53:$B$54,MATCH(K109,'NTS 03-G + (3 Port)'!$N$53:$N$54,0)))</f>
        <v>NTS 03-G + Fibre Unmodulated IRIG-B Input Slave Clock (No GNSS, 3 Port), ,85-265 Vac / 90-300 Vdc, N/A, Security Settings Disabled (By Request), RJ45, ST Fibre</v>
      </c>
    </row>
    <row r="110" spans="1:12" x14ac:dyDescent="0.25">
      <c r="A110" s="12" t="s">
        <v>102</v>
      </c>
      <c r="B110" s="12" t="str">
        <f t="shared" si="2"/>
        <v>F2-T22B-GF</v>
      </c>
      <c r="C110" s="12" t="s">
        <v>56</v>
      </c>
      <c r="D110" s="12" t="s">
        <v>1</v>
      </c>
      <c r="E110" s="12" t="s">
        <v>2</v>
      </c>
      <c r="F110" s="12">
        <v>2</v>
      </c>
      <c r="G110" s="12">
        <v>2</v>
      </c>
      <c r="H110" s="12" t="s">
        <v>55</v>
      </c>
      <c r="I110" s="12" t="s">
        <v>1</v>
      </c>
      <c r="J110" s="12" t="s">
        <v>17</v>
      </c>
      <c r="K110" s="12" t="s">
        <v>15</v>
      </c>
      <c r="L110" s="12" t="str">
        <f>_xlfn.CONCAT(INDEX('NTS 03-G + (3 Port)'!$B$3:$B$4,MATCH(C110,'NTS 03-G + (3 Port)'!$F$3:$F$4,0)),", ",'NTS 03-G + (3 Port)'!B191,",",INDEX('NTS 03-G + (3 Port)'!$D$12:$D$14,MATCH(F110,'NTS 03-G + (3 Port)'!$I$12:$I$14,0)),", ",INDEX('NTS 03-G + (3 Port)'!$D$17:$D$20,MATCH(G110,'NTS 03-G + (3 Port)'!$J$17:$J$20,0)),", ",INDEX('NTS 03-G + (3 Port)'!$B$44:$B$45,MATCH(H110,'NTS 03-G + (3 Port)'!$K$44:$K$45,0)),", ",INDEX('NTS 03-G + (3 Port)'!$B$49:$B$50,MATCH(J110,'NTS 03-G + (3 Port)'!$M$49:$M$50,0)),", ",INDEX('NTS 03-G + (3 Port)'!$B$53:$B$54,MATCH(K110,'NTS 03-G + (3 Port)'!$N$53:$N$54,0)))</f>
        <v>NTS 03-G + Fibre Unmodulated IRIG-B Input Slave Clock (No GNSS, 3 Port), ,20-75 Vdc, 20-75 Vdc, Security Settings Enabled (By Default), RJ45, ST Fibre</v>
      </c>
    </row>
    <row r="111" spans="1:12" x14ac:dyDescent="0.25">
      <c r="A111" s="12" t="s">
        <v>102</v>
      </c>
      <c r="B111" s="12" t="str">
        <f t="shared" si="2"/>
        <v>F2-T32B-GF</v>
      </c>
      <c r="C111" s="12" t="s">
        <v>56</v>
      </c>
      <c r="D111" s="12" t="s">
        <v>1</v>
      </c>
      <c r="E111" s="12" t="s">
        <v>2</v>
      </c>
      <c r="F111" s="12">
        <v>3</v>
      </c>
      <c r="G111" s="12">
        <v>2</v>
      </c>
      <c r="H111" s="12" t="s">
        <v>55</v>
      </c>
      <c r="I111" s="12" t="s">
        <v>1</v>
      </c>
      <c r="J111" s="12" t="s">
        <v>17</v>
      </c>
      <c r="K111" s="12" t="s">
        <v>15</v>
      </c>
      <c r="L111" s="12" t="str">
        <f>_xlfn.CONCAT(INDEX('NTS 03-G + (3 Port)'!$B$3:$B$4,MATCH(C111,'NTS 03-G + (3 Port)'!$F$3:$F$4,0)),", ",'NTS 03-G + (3 Port)'!B192,",",INDEX('NTS 03-G + (3 Port)'!$D$12:$D$14,MATCH(F111,'NTS 03-G + (3 Port)'!$I$12:$I$14,0)),", ",INDEX('NTS 03-G + (3 Port)'!$D$17:$D$20,MATCH(G111,'NTS 03-G + (3 Port)'!$J$17:$J$20,0)),", ",INDEX('NTS 03-G + (3 Port)'!$B$44:$B$45,MATCH(H111,'NTS 03-G + (3 Port)'!$K$44:$K$45,0)),", ",INDEX('NTS 03-G + (3 Port)'!$B$49:$B$50,MATCH(J111,'NTS 03-G + (3 Port)'!$M$49:$M$50,0)),", ",INDEX('NTS 03-G + (3 Port)'!$B$53:$B$54,MATCH(K111,'NTS 03-G + (3 Port)'!$N$53:$N$54,0)))</f>
        <v>NTS 03-G + Fibre Unmodulated IRIG-B Input Slave Clock (No GNSS, 3 Port), ,90-300 Vdc, 20-75 Vdc, Security Settings Enabled (By Default), RJ45, ST Fibre</v>
      </c>
    </row>
    <row r="112" spans="1:12" x14ac:dyDescent="0.25">
      <c r="A112" s="12" t="s">
        <v>102</v>
      </c>
      <c r="B112" s="12" t="str">
        <f t="shared" si="2"/>
        <v>F2-T42B-GF</v>
      </c>
      <c r="C112" s="12" t="s">
        <v>56</v>
      </c>
      <c r="D112" s="12" t="s">
        <v>1</v>
      </c>
      <c r="E112" s="12" t="s">
        <v>2</v>
      </c>
      <c r="F112" s="12">
        <v>4</v>
      </c>
      <c r="G112" s="12">
        <v>2</v>
      </c>
      <c r="H112" s="12" t="s">
        <v>55</v>
      </c>
      <c r="I112" s="12" t="s">
        <v>1</v>
      </c>
      <c r="J112" s="12" t="s">
        <v>17</v>
      </c>
      <c r="K112" s="12" t="s">
        <v>15</v>
      </c>
      <c r="L112" s="12" t="str">
        <f>_xlfn.CONCAT(INDEX('NTS 03-G + (3 Port)'!$B$3:$B$4,MATCH(C112,'NTS 03-G + (3 Port)'!$F$3:$F$4,0)),", ",'NTS 03-G + (3 Port)'!B193,",",INDEX('NTS 03-G + (3 Port)'!$D$12:$D$14,MATCH(F112,'NTS 03-G + (3 Port)'!$I$12:$I$14,0)),", ",INDEX('NTS 03-G + (3 Port)'!$D$17:$D$20,MATCH(G112,'NTS 03-G + (3 Port)'!$J$17:$J$20,0)),", ",INDEX('NTS 03-G + (3 Port)'!$B$44:$B$45,MATCH(H112,'NTS 03-G + (3 Port)'!$K$44:$K$45,0)),", ",INDEX('NTS 03-G + (3 Port)'!$B$49:$B$50,MATCH(J112,'NTS 03-G + (3 Port)'!$M$49:$M$50,0)),", ",INDEX('NTS 03-G + (3 Port)'!$B$53:$B$54,MATCH(K112,'NTS 03-G + (3 Port)'!$N$53:$N$54,0)))</f>
        <v>NTS 03-G + Fibre Unmodulated IRIG-B Input Slave Clock (No GNSS, 3 Port), ,85-265 Vac / 90-300 Vdc, 20-75 Vdc, Security Settings Enabled (By Default), RJ45, ST Fibre</v>
      </c>
    </row>
    <row r="113" spans="1:12" x14ac:dyDescent="0.25">
      <c r="A113" s="12" t="s">
        <v>102</v>
      </c>
      <c r="B113" s="12" t="str">
        <f t="shared" si="2"/>
        <v>F2-T23B-GF</v>
      </c>
      <c r="C113" s="12" t="s">
        <v>56</v>
      </c>
      <c r="D113" s="12" t="s">
        <v>1</v>
      </c>
      <c r="E113" s="12" t="s">
        <v>2</v>
      </c>
      <c r="F113" s="12">
        <v>2</v>
      </c>
      <c r="G113" s="12">
        <v>3</v>
      </c>
      <c r="H113" s="12" t="s">
        <v>55</v>
      </c>
      <c r="I113" s="12" t="s">
        <v>1</v>
      </c>
      <c r="J113" s="12" t="s">
        <v>17</v>
      </c>
      <c r="K113" s="12" t="s">
        <v>15</v>
      </c>
      <c r="L113" s="12" t="str">
        <f>_xlfn.CONCAT(INDEX('NTS 03-G + (3 Port)'!$B$3:$B$4,MATCH(C113,'NTS 03-G + (3 Port)'!$F$3:$F$4,0)),", ",'NTS 03-G + (3 Port)'!B195,",",INDEX('NTS 03-G + (3 Port)'!$D$12:$D$14,MATCH(F113,'NTS 03-G + (3 Port)'!$I$12:$I$14,0)),", ",INDEX('NTS 03-G + (3 Port)'!$D$17:$D$20,MATCH(G113,'NTS 03-G + (3 Port)'!$J$17:$J$20,0)),", ",INDEX('NTS 03-G + (3 Port)'!$B$44:$B$45,MATCH(H113,'NTS 03-G + (3 Port)'!$K$44:$K$45,0)),", ",INDEX('NTS 03-G + (3 Port)'!$B$49:$B$50,MATCH(J113,'NTS 03-G + (3 Port)'!$M$49:$M$50,0)),", ",INDEX('NTS 03-G + (3 Port)'!$B$53:$B$54,MATCH(K113,'NTS 03-G + (3 Port)'!$N$53:$N$54,0)))</f>
        <v>NTS 03-G + Fibre Unmodulated IRIG-B Input Slave Clock (No GNSS, 3 Port), ,20-75 Vdc, 90-300 Vdc, Security Settings Enabled (By Default), RJ45, ST Fibre</v>
      </c>
    </row>
    <row r="114" spans="1:12" x14ac:dyDescent="0.25">
      <c r="A114" s="12" t="s">
        <v>102</v>
      </c>
      <c r="B114" s="12" t="str">
        <f t="shared" si="2"/>
        <v>F2-T33B-GF</v>
      </c>
      <c r="C114" s="12" t="s">
        <v>56</v>
      </c>
      <c r="D114" s="12" t="s">
        <v>1</v>
      </c>
      <c r="E114" s="12" t="s">
        <v>2</v>
      </c>
      <c r="F114" s="12">
        <v>3</v>
      </c>
      <c r="G114" s="12">
        <v>3</v>
      </c>
      <c r="H114" s="12" t="s">
        <v>55</v>
      </c>
      <c r="I114" s="12" t="s">
        <v>1</v>
      </c>
      <c r="J114" s="12" t="s">
        <v>17</v>
      </c>
      <c r="K114" s="12" t="s">
        <v>15</v>
      </c>
      <c r="L114" s="12" t="str">
        <f>_xlfn.CONCAT(INDEX('NTS 03-G + (3 Port)'!$B$3:$B$4,MATCH(C114,'NTS 03-G + (3 Port)'!$F$3:$F$4,0)),", ",'NTS 03-G + (3 Port)'!B196,",",INDEX('NTS 03-G + (3 Port)'!$D$12:$D$14,MATCH(F114,'NTS 03-G + (3 Port)'!$I$12:$I$14,0)),", ",INDEX('NTS 03-G + (3 Port)'!$D$17:$D$20,MATCH(G114,'NTS 03-G + (3 Port)'!$J$17:$J$20,0)),", ",INDEX('NTS 03-G + (3 Port)'!$B$44:$B$45,MATCH(H114,'NTS 03-G + (3 Port)'!$K$44:$K$45,0)),", ",INDEX('NTS 03-G + (3 Port)'!$B$49:$B$50,MATCH(J114,'NTS 03-G + (3 Port)'!$M$49:$M$50,0)),", ",INDEX('NTS 03-G + (3 Port)'!$B$53:$B$54,MATCH(K114,'NTS 03-G + (3 Port)'!$N$53:$N$54,0)))</f>
        <v>NTS 03-G + Fibre Unmodulated IRIG-B Input Slave Clock (No GNSS, 3 Port), ,90-300 Vdc, 90-300 Vdc, Security Settings Enabled (By Default), RJ45, ST Fibre</v>
      </c>
    </row>
    <row r="115" spans="1:12" x14ac:dyDescent="0.25">
      <c r="A115" s="12" t="s">
        <v>102</v>
      </c>
      <c r="B115" s="12" t="str">
        <f t="shared" si="2"/>
        <v>F2-T43B-GF</v>
      </c>
      <c r="C115" s="12" t="s">
        <v>56</v>
      </c>
      <c r="D115" s="12" t="s">
        <v>1</v>
      </c>
      <c r="E115" s="12" t="s">
        <v>2</v>
      </c>
      <c r="F115" s="12">
        <v>4</v>
      </c>
      <c r="G115" s="12">
        <v>3</v>
      </c>
      <c r="H115" s="12" t="s">
        <v>55</v>
      </c>
      <c r="I115" s="12" t="s">
        <v>1</v>
      </c>
      <c r="J115" s="12" t="s">
        <v>17</v>
      </c>
      <c r="K115" s="12" t="s">
        <v>15</v>
      </c>
      <c r="L115" s="12" t="str">
        <f>_xlfn.CONCAT(INDEX('NTS 03-G + (3 Port)'!$B$3:$B$4,MATCH(C115,'NTS 03-G + (3 Port)'!$F$3:$F$4,0)),", ",'NTS 03-G + (3 Port)'!B197,",",INDEX('NTS 03-G + (3 Port)'!$D$12:$D$14,MATCH(F115,'NTS 03-G + (3 Port)'!$I$12:$I$14,0)),", ",INDEX('NTS 03-G + (3 Port)'!$D$17:$D$20,MATCH(G115,'NTS 03-G + (3 Port)'!$J$17:$J$20,0)),", ",INDEX('NTS 03-G + (3 Port)'!$B$44:$B$45,MATCH(H115,'NTS 03-G + (3 Port)'!$K$44:$K$45,0)),", ",INDEX('NTS 03-G + (3 Port)'!$B$49:$B$50,MATCH(J115,'NTS 03-G + (3 Port)'!$M$49:$M$50,0)),", ",INDEX('NTS 03-G + (3 Port)'!$B$53:$B$54,MATCH(K115,'NTS 03-G + (3 Port)'!$N$53:$N$54,0)))</f>
        <v>NTS 03-G + Fibre Unmodulated IRIG-B Input Slave Clock (No GNSS, 3 Port), ,85-265 Vac / 90-300 Vdc, 90-300 Vdc, Security Settings Enabled (By Default), RJ45, ST Fibre</v>
      </c>
    </row>
    <row r="116" spans="1:12" x14ac:dyDescent="0.25">
      <c r="A116" s="12" t="s">
        <v>102</v>
      </c>
      <c r="B116" s="12" t="str">
        <f t="shared" ref="B116:B145" si="3">_xlfn.CONCAT(C116,D116,E116,F116,G116,H116,I116,J116,K116)</f>
        <v>F2-T24B-GF</v>
      </c>
      <c r="C116" s="12" t="s">
        <v>56</v>
      </c>
      <c r="D116" s="12" t="s">
        <v>1</v>
      </c>
      <c r="E116" s="12" t="s">
        <v>2</v>
      </c>
      <c r="F116" s="12">
        <v>2</v>
      </c>
      <c r="G116" s="12">
        <v>4</v>
      </c>
      <c r="H116" s="12" t="s">
        <v>55</v>
      </c>
      <c r="I116" s="12" t="s">
        <v>1</v>
      </c>
      <c r="J116" s="12" t="s">
        <v>17</v>
      </c>
      <c r="K116" s="12" t="s">
        <v>15</v>
      </c>
      <c r="L116" s="12" t="str">
        <f>_xlfn.CONCAT(INDEX('NTS 03-G + (3 Port)'!$B$3:$B$4,MATCH(C116,'NTS 03-G + (3 Port)'!$F$3:$F$4,0)),", ",'NTS 03-G + (3 Port)'!B199,",",INDEX('NTS 03-G + (3 Port)'!$D$12:$D$14,MATCH(F116,'NTS 03-G + (3 Port)'!$I$12:$I$14,0)),", ",INDEX('NTS 03-G + (3 Port)'!$D$17:$D$20,MATCH(G116,'NTS 03-G + (3 Port)'!$J$17:$J$20,0)),", ",INDEX('NTS 03-G + (3 Port)'!$B$44:$B$45,MATCH(H116,'NTS 03-G + (3 Port)'!$K$44:$K$45,0)),", ",INDEX('NTS 03-G + (3 Port)'!$B$49:$B$50,MATCH(J116,'NTS 03-G + (3 Port)'!$M$49:$M$50,0)),", ",INDEX('NTS 03-G + (3 Port)'!$B$53:$B$54,MATCH(K116,'NTS 03-G + (3 Port)'!$N$53:$N$54,0)))</f>
        <v>NTS 03-G + Fibre Unmodulated IRIG-B Input Slave Clock (No GNSS, 3 Port), ,20-75 Vdc, 85-265 Vac / 90-300 Vdc, Security Settings Enabled (By Default), RJ45, ST Fibre</v>
      </c>
    </row>
    <row r="117" spans="1:12" x14ac:dyDescent="0.25">
      <c r="A117" s="12" t="s">
        <v>102</v>
      </c>
      <c r="B117" s="12" t="str">
        <f t="shared" si="3"/>
        <v>F2-T34B-GF</v>
      </c>
      <c r="C117" s="12" t="s">
        <v>56</v>
      </c>
      <c r="D117" s="12" t="s">
        <v>1</v>
      </c>
      <c r="E117" s="12" t="s">
        <v>2</v>
      </c>
      <c r="F117" s="12">
        <v>3</v>
      </c>
      <c r="G117" s="12">
        <v>4</v>
      </c>
      <c r="H117" s="12" t="s">
        <v>55</v>
      </c>
      <c r="I117" s="12" t="s">
        <v>1</v>
      </c>
      <c r="J117" s="12" t="s">
        <v>17</v>
      </c>
      <c r="K117" s="12" t="s">
        <v>15</v>
      </c>
      <c r="L117" s="12" t="str">
        <f>_xlfn.CONCAT(INDEX('NTS 03-G + (3 Port)'!$B$3:$B$4,MATCH(C117,'NTS 03-G + (3 Port)'!$F$3:$F$4,0)),", ",'NTS 03-G + (3 Port)'!B200,",",INDEX('NTS 03-G + (3 Port)'!$D$12:$D$14,MATCH(F117,'NTS 03-G + (3 Port)'!$I$12:$I$14,0)),", ",INDEX('NTS 03-G + (3 Port)'!$D$17:$D$20,MATCH(G117,'NTS 03-G + (3 Port)'!$J$17:$J$20,0)),", ",INDEX('NTS 03-G + (3 Port)'!$B$44:$B$45,MATCH(H117,'NTS 03-G + (3 Port)'!$K$44:$K$45,0)),", ",INDEX('NTS 03-G + (3 Port)'!$B$49:$B$50,MATCH(J117,'NTS 03-G + (3 Port)'!$M$49:$M$50,0)),", ",INDEX('NTS 03-G + (3 Port)'!$B$53:$B$54,MATCH(K117,'NTS 03-G + (3 Port)'!$N$53:$N$54,0)))</f>
        <v>NTS 03-G + Fibre Unmodulated IRIG-B Input Slave Clock (No GNSS, 3 Port), ,90-300 Vdc, 85-265 Vac / 90-300 Vdc, Security Settings Enabled (By Default), RJ45, ST Fibre</v>
      </c>
    </row>
    <row r="118" spans="1:12" x14ac:dyDescent="0.25">
      <c r="A118" s="12" t="s">
        <v>102</v>
      </c>
      <c r="B118" s="12" t="str">
        <f t="shared" si="3"/>
        <v>F2-T44B-GF</v>
      </c>
      <c r="C118" s="12" t="s">
        <v>56</v>
      </c>
      <c r="D118" s="12" t="s">
        <v>1</v>
      </c>
      <c r="E118" s="12" t="s">
        <v>2</v>
      </c>
      <c r="F118" s="12">
        <v>4</v>
      </c>
      <c r="G118" s="12">
        <v>4</v>
      </c>
      <c r="H118" s="12" t="s">
        <v>55</v>
      </c>
      <c r="I118" s="12" t="s">
        <v>1</v>
      </c>
      <c r="J118" s="12" t="s">
        <v>17</v>
      </c>
      <c r="K118" s="12" t="s">
        <v>15</v>
      </c>
      <c r="L118" s="12" t="str">
        <f>_xlfn.CONCAT(INDEX('NTS 03-G + (3 Port)'!$B$3:$B$4,MATCH(C118,'NTS 03-G + (3 Port)'!$F$3:$F$4,0)),", ",'NTS 03-G + (3 Port)'!B201,",",INDEX('NTS 03-G + (3 Port)'!$D$12:$D$14,MATCH(F118,'NTS 03-G + (3 Port)'!$I$12:$I$14,0)),", ",INDEX('NTS 03-G + (3 Port)'!$D$17:$D$20,MATCH(G118,'NTS 03-G + (3 Port)'!$J$17:$J$20,0)),", ",INDEX('NTS 03-G + (3 Port)'!$B$44:$B$45,MATCH(H118,'NTS 03-G + (3 Port)'!$K$44:$K$45,0)),", ",INDEX('NTS 03-G + (3 Port)'!$B$49:$B$50,MATCH(J118,'NTS 03-G + (3 Port)'!$M$49:$M$50,0)),", ",INDEX('NTS 03-G + (3 Port)'!$B$53:$B$54,MATCH(K118,'NTS 03-G + (3 Port)'!$N$53:$N$54,0)))</f>
        <v>NTS 03-G + Fibre Unmodulated IRIG-B Input Slave Clock (No GNSS, 3 Port), ,85-265 Vac / 90-300 Vdc, 85-265 Vac / 90-300 Vdc, Security Settings Enabled (By Default), RJ45, ST Fibre</v>
      </c>
    </row>
    <row r="119" spans="1:12" x14ac:dyDescent="0.25">
      <c r="A119" s="12" t="s">
        <v>102</v>
      </c>
      <c r="B119" s="12" t="str">
        <f t="shared" si="3"/>
        <v>F2-T29B-GF</v>
      </c>
      <c r="C119" s="12" t="s">
        <v>56</v>
      </c>
      <c r="D119" s="12" t="s">
        <v>1</v>
      </c>
      <c r="E119" s="12" t="s">
        <v>2</v>
      </c>
      <c r="F119" s="12">
        <v>2</v>
      </c>
      <c r="G119" s="12">
        <v>9</v>
      </c>
      <c r="H119" s="12" t="s">
        <v>55</v>
      </c>
      <c r="I119" s="12" t="s">
        <v>1</v>
      </c>
      <c r="J119" s="12" t="s">
        <v>17</v>
      </c>
      <c r="K119" s="12" t="s">
        <v>15</v>
      </c>
      <c r="L119" s="12" t="str">
        <f>_xlfn.CONCAT(INDEX('NTS 03-G + (3 Port)'!$B$3:$B$4,MATCH(C119,'NTS 03-G + (3 Port)'!$F$3:$F$4,0)),", ",'NTS 03-G + (3 Port)'!B203,",",INDEX('NTS 03-G + (3 Port)'!$D$12:$D$14,MATCH(F119,'NTS 03-G + (3 Port)'!$I$12:$I$14,0)),", ",INDEX('NTS 03-G + (3 Port)'!$D$17:$D$20,MATCH(G119,'NTS 03-G + (3 Port)'!$J$17:$J$20,0)),", ",INDEX('NTS 03-G + (3 Port)'!$B$44:$B$45,MATCH(H119,'NTS 03-G + (3 Port)'!$K$44:$K$45,0)),", ",INDEX('NTS 03-G + (3 Port)'!$B$49:$B$50,MATCH(J119,'NTS 03-G + (3 Port)'!$M$49:$M$50,0)),", ",INDEX('NTS 03-G + (3 Port)'!$B$53:$B$54,MATCH(K119,'NTS 03-G + (3 Port)'!$N$53:$N$54,0)))</f>
        <v>NTS 03-G + Fibre Unmodulated IRIG-B Input Slave Clock (No GNSS, 3 Port), ,20-75 Vdc, N/A, Security Settings Enabled (By Default), RJ45, ST Fibre</v>
      </c>
    </row>
    <row r="120" spans="1:12" x14ac:dyDescent="0.25">
      <c r="A120" s="12" t="s">
        <v>102</v>
      </c>
      <c r="B120" s="12" t="str">
        <f t="shared" si="3"/>
        <v>F2-T39B-GF</v>
      </c>
      <c r="C120" s="12" t="s">
        <v>56</v>
      </c>
      <c r="D120" s="12" t="s">
        <v>1</v>
      </c>
      <c r="E120" s="12" t="s">
        <v>2</v>
      </c>
      <c r="F120" s="12">
        <v>3</v>
      </c>
      <c r="G120" s="12">
        <v>9</v>
      </c>
      <c r="H120" s="12" t="s">
        <v>55</v>
      </c>
      <c r="I120" s="12" t="s">
        <v>1</v>
      </c>
      <c r="J120" s="12" t="s">
        <v>17</v>
      </c>
      <c r="K120" s="12" t="s">
        <v>15</v>
      </c>
      <c r="L120" s="12" t="str">
        <f>_xlfn.CONCAT(INDEX('NTS 03-G + (3 Port)'!$B$3:$B$4,MATCH(C120,'NTS 03-G + (3 Port)'!$F$3:$F$4,0)),", ",'NTS 03-G + (3 Port)'!B204,",",INDEX('NTS 03-G + (3 Port)'!$D$12:$D$14,MATCH(F120,'NTS 03-G + (3 Port)'!$I$12:$I$14,0)),", ",INDEX('NTS 03-G + (3 Port)'!$D$17:$D$20,MATCH(G120,'NTS 03-G + (3 Port)'!$J$17:$J$20,0)),", ",INDEX('NTS 03-G + (3 Port)'!$B$44:$B$45,MATCH(H120,'NTS 03-G + (3 Port)'!$K$44:$K$45,0)),", ",INDEX('NTS 03-G + (3 Port)'!$B$49:$B$50,MATCH(J120,'NTS 03-G + (3 Port)'!$M$49:$M$50,0)),", ",INDEX('NTS 03-G + (3 Port)'!$B$53:$B$54,MATCH(K120,'NTS 03-G + (3 Port)'!$N$53:$N$54,0)))</f>
        <v>NTS 03-G + Fibre Unmodulated IRIG-B Input Slave Clock (No GNSS, 3 Port), ,90-300 Vdc, N/A, Security Settings Enabled (By Default), RJ45, ST Fibre</v>
      </c>
    </row>
    <row r="121" spans="1:12" x14ac:dyDescent="0.25">
      <c r="A121" s="12" t="s">
        <v>102</v>
      </c>
      <c r="B121" s="12" t="str">
        <f t="shared" si="3"/>
        <v>F2-T49B-GF</v>
      </c>
      <c r="C121" s="12" t="s">
        <v>56</v>
      </c>
      <c r="D121" s="12" t="s">
        <v>1</v>
      </c>
      <c r="E121" s="12" t="s">
        <v>2</v>
      </c>
      <c r="F121" s="12">
        <v>4</v>
      </c>
      <c r="G121" s="12">
        <v>9</v>
      </c>
      <c r="H121" s="12" t="s">
        <v>55</v>
      </c>
      <c r="I121" s="12" t="s">
        <v>1</v>
      </c>
      <c r="J121" s="12" t="s">
        <v>17</v>
      </c>
      <c r="K121" s="12" t="s">
        <v>15</v>
      </c>
      <c r="L121" s="12" t="str">
        <f>_xlfn.CONCAT(INDEX('NTS 03-G + (3 Port)'!$B$3:$B$4,MATCH(C121,'NTS 03-G + (3 Port)'!$F$3:$F$4,0)),", ",'NTS 03-G + (3 Port)'!B205,",",INDEX('NTS 03-G + (3 Port)'!$D$12:$D$14,MATCH(F121,'NTS 03-G + (3 Port)'!$I$12:$I$14,0)),", ",INDEX('NTS 03-G + (3 Port)'!$D$17:$D$20,MATCH(G121,'NTS 03-G + (3 Port)'!$J$17:$J$20,0)),", ",INDEX('NTS 03-G + (3 Port)'!$B$44:$B$45,MATCH(H121,'NTS 03-G + (3 Port)'!$K$44:$K$45,0)),", ",INDEX('NTS 03-G + (3 Port)'!$B$49:$B$50,MATCH(J121,'NTS 03-G + (3 Port)'!$M$49:$M$50,0)),", ",INDEX('NTS 03-G + (3 Port)'!$B$53:$B$54,MATCH(K121,'NTS 03-G + (3 Port)'!$N$53:$N$54,0)))</f>
        <v>NTS 03-G + Fibre Unmodulated IRIG-B Input Slave Clock (No GNSS, 3 Port), ,85-265 Vac / 90-300 Vdc, N/A, Security Settings Enabled (By Default), RJ45, ST Fibre</v>
      </c>
    </row>
    <row r="122" spans="1:12" x14ac:dyDescent="0.25">
      <c r="A122" s="12" t="s">
        <v>102</v>
      </c>
      <c r="B122" s="12" t="str">
        <f t="shared" si="3"/>
        <v>F2-T22A-GG</v>
      </c>
      <c r="C122" s="12" t="s">
        <v>56</v>
      </c>
      <c r="D122" s="12" t="s">
        <v>1</v>
      </c>
      <c r="E122" s="12" t="s">
        <v>2</v>
      </c>
      <c r="F122" s="12">
        <v>2</v>
      </c>
      <c r="G122" s="12">
        <v>2</v>
      </c>
      <c r="H122" s="12" t="s">
        <v>54</v>
      </c>
      <c r="I122" s="12" t="s">
        <v>1</v>
      </c>
      <c r="J122" s="12" t="s">
        <v>17</v>
      </c>
      <c r="K122" s="12" t="s">
        <v>17</v>
      </c>
      <c r="L122" s="12" t="str">
        <f>_xlfn.CONCAT(INDEX('NTS 03-G + (3 Port)'!$B$3:$B$4,MATCH(C122,'NTS 03-G + (3 Port)'!$F$3:$F$4,0)),", ",'NTS 03-G + (3 Port)'!B211,",",INDEX('NTS 03-G + (3 Port)'!$D$12:$D$14,MATCH(F122,'NTS 03-G + (3 Port)'!$I$12:$I$14,0)),", ",INDEX('NTS 03-G + (3 Port)'!$D$17:$D$20,MATCH(G122,'NTS 03-G + (3 Port)'!$J$17:$J$20,0)),", ",INDEX('NTS 03-G + (3 Port)'!$B$44:$B$45,MATCH(H122,'NTS 03-G + (3 Port)'!$K$44:$K$45,0)),", ",INDEX('NTS 03-G + (3 Port)'!$B$49:$B$50,MATCH(J122,'NTS 03-G + (3 Port)'!$M$49:$M$50,0)),", ",INDEX('NTS 03-G + (3 Port)'!$B$53:$B$54,MATCH(K122,'NTS 03-G + (3 Port)'!$N$53:$N$54,0)))</f>
        <v>NTS 03-G + Fibre Unmodulated IRIG-B Input Slave Clock (No GNSS, 3 Port), ,20-75 Vdc, 20-75 Vdc, Security Settings Disabled (By Request), RJ45, RJ45</v>
      </c>
    </row>
    <row r="123" spans="1:12" x14ac:dyDescent="0.25">
      <c r="A123" s="12" t="s">
        <v>102</v>
      </c>
      <c r="B123" s="12" t="str">
        <f t="shared" si="3"/>
        <v>F2-T32A-GG</v>
      </c>
      <c r="C123" s="12" t="s">
        <v>56</v>
      </c>
      <c r="D123" s="12" t="s">
        <v>1</v>
      </c>
      <c r="E123" s="12" t="s">
        <v>2</v>
      </c>
      <c r="F123" s="12">
        <v>3</v>
      </c>
      <c r="G123" s="12">
        <v>2</v>
      </c>
      <c r="H123" s="12" t="s">
        <v>54</v>
      </c>
      <c r="I123" s="12" t="s">
        <v>1</v>
      </c>
      <c r="J123" s="12" t="s">
        <v>17</v>
      </c>
      <c r="K123" s="12" t="s">
        <v>17</v>
      </c>
      <c r="L123" s="12" t="str">
        <f>_xlfn.CONCAT(INDEX('NTS 03-G + (3 Port)'!$B$3:$B$4,MATCH(C123,'NTS 03-G + (3 Port)'!$F$3:$F$4,0)),", ",'NTS 03-G + (3 Port)'!B212,",",INDEX('NTS 03-G + (3 Port)'!$D$12:$D$14,MATCH(F123,'NTS 03-G + (3 Port)'!$I$12:$I$14,0)),", ",INDEX('NTS 03-G + (3 Port)'!$D$17:$D$20,MATCH(G123,'NTS 03-G + (3 Port)'!$J$17:$J$20,0)),", ",INDEX('NTS 03-G + (3 Port)'!$B$44:$B$45,MATCH(H123,'NTS 03-G + (3 Port)'!$K$44:$K$45,0)),", ",INDEX('NTS 03-G + (3 Port)'!$B$49:$B$50,MATCH(J123,'NTS 03-G + (3 Port)'!$M$49:$M$50,0)),", ",INDEX('NTS 03-G + (3 Port)'!$B$53:$B$54,MATCH(K123,'NTS 03-G + (3 Port)'!$N$53:$N$54,0)))</f>
        <v>NTS 03-G + Fibre Unmodulated IRIG-B Input Slave Clock (No GNSS, 3 Port), ,90-300 Vdc, 20-75 Vdc, Security Settings Disabled (By Request), RJ45, RJ45</v>
      </c>
    </row>
    <row r="124" spans="1:12" x14ac:dyDescent="0.25">
      <c r="A124" s="12" t="s">
        <v>102</v>
      </c>
      <c r="B124" s="12" t="str">
        <f t="shared" si="3"/>
        <v>F2-T42A-GG</v>
      </c>
      <c r="C124" s="12" t="s">
        <v>56</v>
      </c>
      <c r="D124" s="12" t="s">
        <v>1</v>
      </c>
      <c r="E124" s="12" t="s">
        <v>2</v>
      </c>
      <c r="F124" s="12">
        <v>4</v>
      </c>
      <c r="G124" s="12">
        <v>2</v>
      </c>
      <c r="H124" s="12" t="s">
        <v>54</v>
      </c>
      <c r="I124" s="12" t="s">
        <v>1</v>
      </c>
      <c r="J124" s="12" t="s">
        <v>17</v>
      </c>
      <c r="K124" s="12" t="s">
        <v>17</v>
      </c>
      <c r="L124" s="12" t="str">
        <f>_xlfn.CONCAT(INDEX('NTS 03-G + (3 Port)'!$B$3:$B$4,MATCH(C124,'NTS 03-G + (3 Port)'!$F$3:$F$4,0)),", ",'NTS 03-G + (3 Port)'!B213,",",INDEX('NTS 03-G + (3 Port)'!$D$12:$D$14,MATCH(F124,'NTS 03-G + (3 Port)'!$I$12:$I$14,0)),", ",INDEX('NTS 03-G + (3 Port)'!$D$17:$D$20,MATCH(G124,'NTS 03-G + (3 Port)'!$J$17:$J$20,0)),", ",INDEX('NTS 03-G + (3 Port)'!$B$44:$B$45,MATCH(H124,'NTS 03-G + (3 Port)'!$K$44:$K$45,0)),", ",INDEX('NTS 03-G + (3 Port)'!$B$49:$B$50,MATCH(J124,'NTS 03-G + (3 Port)'!$M$49:$M$50,0)),", ",INDEX('NTS 03-G + (3 Port)'!$B$53:$B$54,MATCH(K124,'NTS 03-G + (3 Port)'!$N$53:$N$54,0)))</f>
        <v>NTS 03-G + Fibre Unmodulated IRIG-B Input Slave Clock (No GNSS, 3 Port), ,85-265 Vac / 90-300 Vdc, 20-75 Vdc, Security Settings Disabled (By Request), RJ45, RJ45</v>
      </c>
    </row>
    <row r="125" spans="1:12" x14ac:dyDescent="0.25">
      <c r="A125" s="12" t="s">
        <v>102</v>
      </c>
      <c r="B125" s="12" t="str">
        <f t="shared" si="3"/>
        <v>F2-T23A-GG</v>
      </c>
      <c r="C125" s="12" t="s">
        <v>56</v>
      </c>
      <c r="D125" s="12" t="s">
        <v>1</v>
      </c>
      <c r="E125" s="12" t="s">
        <v>2</v>
      </c>
      <c r="F125" s="12">
        <v>2</v>
      </c>
      <c r="G125" s="12">
        <v>3</v>
      </c>
      <c r="H125" s="12" t="s">
        <v>54</v>
      </c>
      <c r="I125" s="12" t="s">
        <v>1</v>
      </c>
      <c r="J125" s="12" t="s">
        <v>17</v>
      </c>
      <c r="K125" s="12" t="s">
        <v>17</v>
      </c>
      <c r="L125" s="12" t="str">
        <f>_xlfn.CONCAT(INDEX('NTS 03-G + (3 Port)'!$B$3:$B$4,MATCH(C125,'NTS 03-G + (3 Port)'!$F$3:$F$4,0)),", ",'NTS 03-G + (3 Port)'!B215,",",INDEX('NTS 03-G + (3 Port)'!$D$12:$D$14,MATCH(F125,'NTS 03-G + (3 Port)'!$I$12:$I$14,0)),", ",INDEX('NTS 03-G + (3 Port)'!$D$17:$D$20,MATCH(G125,'NTS 03-G + (3 Port)'!$J$17:$J$20,0)),", ",INDEX('NTS 03-G + (3 Port)'!$B$44:$B$45,MATCH(H125,'NTS 03-G + (3 Port)'!$K$44:$K$45,0)),", ",INDEX('NTS 03-G + (3 Port)'!$B$49:$B$50,MATCH(J125,'NTS 03-G + (3 Port)'!$M$49:$M$50,0)),", ",INDEX('NTS 03-G + (3 Port)'!$B$53:$B$54,MATCH(K125,'NTS 03-G + (3 Port)'!$N$53:$N$54,0)))</f>
        <v>NTS 03-G + Fibre Unmodulated IRIG-B Input Slave Clock (No GNSS, 3 Port), ,20-75 Vdc, 90-300 Vdc, Security Settings Disabled (By Request), RJ45, RJ45</v>
      </c>
    </row>
    <row r="126" spans="1:12" x14ac:dyDescent="0.25">
      <c r="A126" s="12" t="s">
        <v>102</v>
      </c>
      <c r="B126" s="12" t="str">
        <f t="shared" si="3"/>
        <v>F2-T33A-GG</v>
      </c>
      <c r="C126" s="12" t="s">
        <v>56</v>
      </c>
      <c r="D126" s="12" t="s">
        <v>1</v>
      </c>
      <c r="E126" s="12" t="s">
        <v>2</v>
      </c>
      <c r="F126" s="12">
        <v>3</v>
      </c>
      <c r="G126" s="12">
        <v>3</v>
      </c>
      <c r="H126" s="12" t="s">
        <v>54</v>
      </c>
      <c r="I126" s="12" t="s">
        <v>1</v>
      </c>
      <c r="J126" s="12" t="s">
        <v>17</v>
      </c>
      <c r="K126" s="12" t="s">
        <v>17</v>
      </c>
      <c r="L126" s="12" t="str">
        <f>_xlfn.CONCAT(INDEX('NTS 03-G + (3 Port)'!$B$3:$B$4,MATCH(C126,'NTS 03-G + (3 Port)'!$F$3:$F$4,0)),", ",'NTS 03-G + (3 Port)'!B216,",",INDEX('NTS 03-G + (3 Port)'!$D$12:$D$14,MATCH(F126,'NTS 03-G + (3 Port)'!$I$12:$I$14,0)),", ",INDEX('NTS 03-G + (3 Port)'!$D$17:$D$20,MATCH(G126,'NTS 03-G + (3 Port)'!$J$17:$J$20,0)),", ",INDEX('NTS 03-G + (3 Port)'!$B$44:$B$45,MATCH(H126,'NTS 03-G + (3 Port)'!$K$44:$K$45,0)),", ",INDEX('NTS 03-G + (3 Port)'!$B$49:$B$50,MATCH(J126,'NTS 03-G + (3 Port)'!$M$49:$M$50,0)),", ",INDEX('NTS 03-G + (3 Port)'!$B$53:$B$54,MATCH(K126,'NTS 03-G + (3 Port)'!$N$53:$N$54,0)))</f>
        <v>NTS 03-G + Fibre Unmodulated IRIG-B Input Slave Clock (No GNSS, 3 Port), ,90-300 Vdc, 90-300 Vdc, Security Settings Disabled (By Request), RJ45, RJ45</v>
      </c>
    </row>
    <row r="127" spans="1:12" x14ac:dyDescent="0.25">
      <c r="A127" s="12" t="s">
        <v>102</v>
      </c>
      <c r="B127" s="12" t="str">
        <f t="shared" si="3"/>
        <v>F2-T43A-GG</v>
      </c>
      <c r="C127" s="12" t="s">
        <v>56</v>
      </c>
      <c r="D127" s="12" t="s">
        <v>1</v>
      </c>
      <c r="E127" s="12" t="s">
        <v>2</v>
      </c>
      <c r="F127" s="12">
        <v>4</v>
      </c>
      <c r="G127" s="12">
        <v>3</v>
      </c>
      <c r="H127" s="12" t="s">
        <v>54</v>
      </c>
      <c r="I127" s="12" t="s">
        <v>1</v>
      </c>
      <c r="J127" s="12" t="s">
        <v>17</v>
      </c>
      <c r="K127" s="12" t="s">
        <v>17</v>
      </c>
      <c r="L127" s="12" t="str">
        <f>_xlfn.CONCAT(INDEX('NTS 03-G + (3 Port)'!$B$3:$B$4,MATCH(C127,'NTS 03-G + (3 Port)'!$F$3:$F$4,0)),", ",'NTS 03-G + (3 Port)'!B217,",",INDEX('NTS 03-G + (3 Port)'!$D$12:$D$14,MATCH(F127,'NTS 03-G + (3 Port)'!$I$12:$I$14,0)),", ",INDEX('NTS 03-G + (3 Port)'!$D$17:$D$20,MATCH(G127,'NTS 03-G + (3 Port)'!$J$17:$J$20,0)),", ",INDEX('NTS 03-G + (3 Port)'!$B$44:$B$45,MATCH(H127,'NTS 03-G + (3 Port)'!$K$44:$K$45,0)),", ",INDEX('NTS 03-G + (3 Port)'!$B$49:$B$50,MATCH(J127,'NTS 03-G + (3 Port)'!$M$49:$M$50,0)),", ",INDEX('NTS 03-G + (3 Port)'!$B$53:$B$54,MATCH(K127,'NTS 03-G + (3 Port)'!$N$53:$N$54,0)))</f>
        <v>NTS 03-G + Fibre Unmodulated IRIG-B Input Slave Clock (No GNSS, 3 Port), ,85-265 Vac / 90-300 Vdc, 90-300 Vdc, Security Settings Disabled (By Request), RJ45, RJ45</v>
      </c>
    </row>
    <row r="128" spans="1:12" x14ac:dyDescent="0.25">
      <c r="A128" s="12" t="s">
        <v>102</v>
      </c>
      <c r="B128" s="12" t="str">
        <f t="shared" si="3"/>
        <v>F2-T24A-GG</v>
      </c>
      <c r="C128" s="12" t="s">
        <v>56</v>
      </c>
      <c r="D128" s="12" t="s">
        <v>1</v>
      </c>
      <c r="E128" s="12" t="s">
        <v>2</v>
      </c>
      <c r="F128" s="12">
        <v>2</v>
      </c>
      <c r="G128" s="12">
        <v>4</v>
      </c>
      <c r="H128" s="12" t="s">
        <v>54</v>
      </c>
      <c r="I128" s="12" t="s">
        <v>1</v>
      </c>
      <c r="J128" s="12" t="s">
        <v>17</v>
      </c>
      <c r="K128" s="12" t="s">
        <v>17</v>
      </c>
      <c r="L128" s="12" t="str">
        <f>_xlfn.CONCAT(INDEX('NTS 03-G + (3 Port)'!$B$3:$B$4,MATCH(C128,'NTS 03-G + (3 Port)'!$F$3:$F$4,0)),", ",'NTS 03-G + (3 Port)'!B219,",",INDEX('NTS 03-G + (3 Port)'!$D$12:$D$14,MATCH(F128,'NTS 03-G + (3 Port)'!$I$12:$I$14,0)),", ",INDEX('NTS 03-G + (3 Port)'!$D$17:$D$20,MATCH(G128,'NTS 03-G + (3 Port)'!$J$17:$J$20,0)),", ",INDEX('NTS 03-G + (3 Port)'!$B$44:$B$45,MATCH(H128,'NTS 03-G + (3 Port)'!$K$44:$K$45,0)),", ",INDEX('NTS 03-G + (3 Port)'!$B$49:$B$50,MATCH(J128,'NTS 03-G + (3 Port)'!$M$49:$M$50,0)),", ",INDEX('NTS 03-G + (3 Port)'!$B$53:$B$54,MATCH(K128,'NTS 03-G + (3 Port)'!$N$53:$N$54,0)))</f>
        <v>NTS 03-G + Fibre Unmodulated IRIG-B Input Slave Clock (No GNSS, 3 Port), ,20-75 Vdc, 85-265 Vac / 90-300 Vdc, Security Settings Disabled (By Request), RJ45, RJ45</v>
      </c>
    </row>
    <row r="129" spans="1:12" x14ac:dyDescent="0.25">
      <c r="A129" s="12" t="s">
        <v>102</v>
      </c>
      <c r="B129" s="12" t="str">
        <f t="shared" si="3"/>
        <v>F2-T34A-GG</v>
      </c>
      <c r="C129" s="12" t="s">
        <v>56</v>
      </c>
      <c r="D129" s="12" t="s">
        <v>1</v>
      </c>
      <c r="E129" s="12" t="s">
        <v>2</v>
      </c>
      <c r="F129" s="12">
        <v>3</v>
      </c>
      <c r="G129" s="12">
        <v>4</v>
      </c>
      <c r="H129" s="12" t="s">
        <v>54</v>
      </c>
      <c r="I129" s="12" t="s">
        <v>1</v>
      </c>
      <c r="J129" s="12" t="s">
        <v>17</v>
      </c>
      <c r="K129" s="12" t="s">
        <v>17</v>
      </c>
      <c r="L129" s="12" t="str">
        <f>_xlfn.CONCAT(INDEX('NTS 03-G + (3 Port)'!$B$3:$B$4,MATCH(C129,'NTS 03-G + (3 Port)'!$F$3:$F$4,0)),", ",'NTS 03-G + (3 Port)'!B220,",",INDEX('NTS 03-G + (3 Port)'!$D$12:$D$14,MATCH(F129,'NTS 03-G + (3 Port)'!$I$12:$I$14,0)),", ",INDEX('NTS 03-G + (3 Port)'!$D$17:$D$20,MATCH(G129,'NTS 03-G + (3 Port)'!$J$17:$J$20,0)),", ",INDEX('NTS 03-G + (3 Port)'!$B$44:$B$45,MATCH(H129,'NTS 03-G + (3 Port)'!$K$44:$K$45,0)),", ",INDEX('NTS 03-G + (3 Port)'!$B$49:$B$50,MATCH(J129,'NTS 03-G + (3 Port)'!$M$49:$M$50,0)),", ",INDEX('NTS 03-G + (3 Port)'!$B$53:$B$54,MATCH(K129,'NTS 03-G + (3 Port)'!$N$53:$N$54,0)))</f>
        <v>NTS 03-G + Fibre Unmodulated IRIG-B Input Slave Clock (No GNSS, 3 Port), ,90-300 Vdc, 85-265 Vac / 90-300 Vdc, Security Settings Disabled (By Request), RJ45, RJ45</v>
      </c>
    </row>
    <row r="130" spans="1:12" x14ac:dyDescent="0.25">
      <c r="A130" s="12" t="s">
        <v>102</v>
      </c>
      <c r="B130" s="12" t="str">
        <f t="shared" si="3"/>
        <v>F2-T44A-GG</v>
      </c>
      <c r="C130" s="12" t="s">
        <v>56</v>
      </c>
      <c r="D130" s="12" t="s">
        <v>1</v>
      </c>
      <c r="E130" s="12" t="s">
        <v>2</v>
      </c>
      <c r="F130" s="12">
        <v>4</v>
      </c>
      <c r="G130" s="12">
        <v>4</v>
      </c>
      <c r="H130" s="12" t="s">
        <v>54</v>
      </c>
      <c r="I130" s="12" t="s">
        <v>1</v>
      </c>
      <c r="J130" s="12" t="s">
        <v>17</v>
      </c>
      <c r="K130" s="12" t="s">
        <v>17</v>
      </c>
      <c r="L130" s="12" t="str">
        <f>_xlfn.CONCAT(INDEX('NTS 03-G + (3 Port)'!$B$3:$B$4,MATCH(C130,'NTS 03-G + (3 Port)'!$F$3:$F$4,0)),", ",'NTS 03-G + (3 Port)'!B221,",",INDEX('NTS 03-G + (3 Port)'!$D$12:$D$14,MATCH(F130,'NTS 03-G + (3 Port)'!$I$12:$I$14,0)),", ",INDEX('NTS 03-G + (3 Port)'!$D$17:$D$20,MATCH(G130,'NTS 03-G + (3 Port)'!$J$17:$J$20,0)),", ",INDEX('NTS 03-G + (3 Port)'!$B$44:$B$45,MATCH(H130,'NTS 03-G + (3 Port)'!$K$44:$K$45,0)),", ",INDEX('NTS 03-G + (3 Port)'!$B$49:$B$50,MATCH(J130,'NTS 03-G + (3 Port)'!$M$49:$M$50,0)),", ",INDEX('NTS 03-G + (3 Port)'!$B$53:$B$54,MATCH(K130,'NTS 03-G + (3 Port)'!$N$53:$N$54,0)))</f>
        <v>NTS 03-G + Fibre Unmodulated IRIG-B Input Slave Clock (No GNSS, 3 Port), ,85-265 Vac / 90-300 Vdc, 85-265 Vac / 90-300 Vdc, Security Settings Disabled (By Request), RJ45, RJ45</v>
      </c>
    </row>
    <row r="131" spans="1:12" x14ac:dyDescent="0.25">
      <c r="A131" s="12" t="s">
        <v>102</v>
      </c>
      <c r="B131" s="12" t="str">
        <f t="shared" si="3"/>
        <v>F2-T29A-GG</v>
      </c>
      <c r="C131" s="12" t="s">
        <v>56</v>
      </c>
      <c r="D131" s="12" t="s">
        <v>1</v>
      </c>
      <c r="E131" s="12" t="s">
        <v>2</v>
      </c>
      <c r="F131" s="12">
        <v>2</v>
      </c>
      <c r="G131" s="12">
        <v>9</v>
      </c>
      <c r="H131" s="12" t="s">
        <v>54</v>
      </c>
      <c r="I131" s="12" t="s">
        <v>1</v>
      </c>
      <c r="J131" s="12" t="s">
        <v>17</v>
      </c>
      <c r="K131" s="12" t="s">
        <v>17</v>
      </c>
      <c r="L131" s="12" t="str">
        <f>_xlfn.CONCAT(INDEX('NTS 03-G + (3 Port)'!$B$3:$B$4,MATCH(C131,'NTS 03-G + (3 Port)'!$F$3:$F$4,0)),", ",'NTS 03-G + (3 Port)'!B223,",",INDEX('NTS 03-G + (3 Port)'!$D$12:$D$14,MATCH(F131,'NTS 03-G + (3 Port)'!$I$12:$I$14,0)),", ",INDEX('NTS 03-G + (3 Port)'!$D$17:$D$20,MATCH(G131,'NTS 03-G + (3 Port)'!$J$17:$J$20,0)),", ",INDEX('NTS 03-G + (3 Port)'!$B$44:$B$45,MATCH(H131,'NTS 03-G + (3 Port)'!$K$44:$K$45,0)),", ",INDEX('NTS 03-G + (3 Port)'!$B$49:$B$50,MATCH(J131,'NTS 03-G + (3 Port)'!$M$49:$M$50,0)),", ",INDEX('NTS 03-G + (3 Port)'!$B$53:$B$54,MATCH(K131,'NTS 03-G + (3 Port)'!$N$53:$N$54,0)))</f>
        <v>NTS 03-G + Fibre Unmodulated IRIG-B Input Slave Clock (No GNSS, 3 Port), ,20-75 Vdc, N/A, Security Settings Disabled (By Request), RJ45, RJ45</v>
      </c>
    </row>
    <row r="132" spans="1:12" x14ac:dyDescent="0.25">
      <c r="A132" s="12" t="s">
        <v>102</v>
      </c>
      <c r="B132" s="12" t="str">
        <f t="shared" si="3"/>
        <v>F2-T39A-GG</v>
      </c>
      <c r="C132" s="12" t="s">
        <v>56</v>
      </c>
      <c r="D132" s="12" t="s">
        <v>1</v>
      </c>
      <c r="E132" s="12" t="s">
        <v>2</v>
      </c>
      <c r="F132" s="12">
        <v>3</v>
      </c>
      <c r="G132" s="12">
        <v>9</v>
      </c>
      <c r="H132" s="12" t="s">
        <v>54</v>
      </c>
      <c r="I132" s="12" t="s">
        <v>1</v>
      </c>
      <c r="J132" s="12" t="s">
        <v>17</v>
      </c>
      <c r="K132" s="12" t="s">
        <v>17</v>
      </c>
      <c r="L132" s="12" t="str">
        <f>_xlfn.CONCAT(INDEX('NTS 03-G + (3 Port)'!$B$3:$B$4,MATCH(C132,'NTS 03-G + (3 Port)'!$F$3:$F$4,0)),", ",'NTS 03-G + (3 Port)'!B224,",",INDEX('NTS 03-G + (3 Port)'!$D$12:$D$14,MATCH(F132,'NTS 03-G + (3 Port)'!$I$12:$I$14,0)),", ",INDEX('NTS 03-G + (3 Port)'!$D$17:$D$20,MATCH(G132,'NTS 03-G + (3 Port)'!$J$17:$J$20,0)),", ",INDEX('NTS 03-G + (3 Port)'!$B$44:$B$45,MATCH(H132,'NTS 03-G + (3 Port)'!$K$44:$K$45,0)),", ",INDEX('NTS 03-G + (3 Port)'!$B$49:$B$50,MATCH(J132,'NTS 03-G + (3 Port)'!$M$49:$M$50,0)),", ",INDEX('NTS 03-G + (3 Port)'!$B$53:$B$54,MATCH(K132,'NTS 03-G + (3 Port)'!$N$53:$N$54,0)))</f>
        <v>NTS 03-G + Fibre Unmodulated IRIG-B Input Slave Clock (No GNSS, 3 Port), ,90-300 Vdc, N/A, Security Settings Disabled (By Request), RJ45, RJ45</v>
      </c>
    </row>
    <row r="133" spans="1:12" x14ac:dyDescent="0.25">
      <c r="A133" s="12" t="s">
        <v>102</v>
      </c>
      <c r="B133" s="12" t="str">
        <f t="shared" si="3"/>
        <v>F2-T49A-GG</v>
      </c>
      <c r="C133" s="12" t="s">
        <v>56</v>
      </c>
      <c r="D133" s="12" t="s">
        <v>1</v>
      </c>
      <c r="E133" s="12" t="s">
        <v>2</v>
      </c>
      <c r="F133" s="12">
        <v>4</v>
      </c>
      <c r="G133" s="12">
        <v>9</v>
      </c>
      <c r="H133" s="12" t="s">
        <v>54</v>
      </c>
      <c r="I133" s="12" t="s">
        <v>1</v>
      </c>
      <c r="J133" s="12" t="s">
        <v>17</v>
      </c>
      <c r="K133" s="12" t="s">
        <v>17</v>
      </c>
      <c r="L133" s="12" t="str">
        <f>_xlfn.CONCAT(INDEX('NTS 03-G + (3 Port)'!$B$3:$B$4,MATCH(C133,'NTS 03-G + (3 Port)'!$F$3:$F$4,0)),", ",'NTS 03-G + (3 Port)'!B225,",",INDEX('NTS 03-G + (3 Port)'!$D$12:$D$14,MATCH(F133,'NTS 03-G + (3 Port)'!$I$12:$I$14,0)),", ",INDEX('NTS 03-G + (3 Port)'!$D$17:$D$20,MATCH(G133,'NTS 03-G + (3 Port)'!$J$17:$J$20,0)),", ",INDEX('NTS 03-G + (3 Port)'!$B$44:$B$45,MATCH(H133,'NTS 03-G + (3 Port)'!$K$44:$K$45,0)),", ",INDEX('NTS 03-G + (3 Port)'!$B$49:$B$50,MATCH(J133,'NTS 03-G + (3 Port)'!$M$49:$M$50,0)),", ",INDEX('NTS 03-G + (3 Port)'!$B$53:$B$54,MATCH(K133,'NTS 03-G + (3 Port)'!$N$53:$N$54,0)))</f>
        <v>NTS 03-G + Fibre Unmodulated IRIG-B Input Slave Clock (No GNSS, 3 Port), ,85-265 Vac / 90-300 Vdc, N/A, Security Settings Disabled (By Request), RJ45, RJ45</v>
      </c>
    </row>
    <row r="134" spans="1:12" x14ac:dyDescent="0.25">
      <c r="A134" s="12" t="s">
        <v>102</v>
      </c>
      <c r="B134" s="12" t="str">
        <f t="shared" si="3"/>
        <v>F2-T22B-GG</v>
      </c>
      <c r="C134" s="12" t="s">
        <v>56</v>
      </c>
      <c r="D134" s="12" t="s">
        <v>1</v>
      </c>
      <c r="E134" s="12" t="s">
        <v>2</v>
      </c>
      <c r="F134" s="12">
        <v>2</v>
      </c>
      <c r="G134" s="12">
        <v>2</v>
      </c>
      <c r="H134" s="12" t="s">
        <v>55</v>
      </c>
      <c r="I134" s="12" t="s">
        <v>1</v>
      </c>
      <c r="J134" s="12" t="s">
        <v>17</v>
      </c>
      <c r="K134" s="12" t="s">
        <v>17</v>
      </c>
      <c r="L134" s="12" t="str">
        <f>_xlfn.CONCAT(INDEX('NTS 03-G + (3 Port)'!$B$3:$B$4,MATCH(C134,'NTS 03-G + (3 Port)'!$F$3:$F$4,0)),", ",'NTS 03-G + (3 Port)'!B231,",",INDEX('NTS 03-G + (3 Port)'!$D$12:$D$14,MATCH(F134,'NTS 03-G + (3 Port)'!$I$12:$I$14,0)),", ",INDEX('NTS 03-G + (3 Port)'!$D$17:$D$20,MATCH(G134,'NTS 03-G + (3 Port)'!$J$17:$J$20,0)),", ",INDEX('NTS 03-G + (3 Port)'!$B$44:$B$45,MATCH(H134,'NTS 03-G + (3 Port)'!$K$44:$K$45,0)),", ",INDEX('NTS 03-G + (3 Port)'!$B$49:$B$50,MATCH(J134,'NTS 03-G + (3 Port)'!$M$49:$M$50,0)),", ",INDEX('NTS 03-G + (3 Port)'!$B$53:$B$54,MATCH(K134,'NTS 03-G + (3 Port)'!$N$53:$N$54,0)))</f>
        <v>NTS 03-G + Fibre Unmodulated IRIG-B Input Slave Clock (No GNSS, 3 Port), ,20-75 Vdc, 20-75 Vdc, Security Settings Enabled (By Default), RJ45, RJ45</v>
      </c>
    </row>
    <row r="135" spans="1:12" x14ac:dyDescent="0.25">
      <c r="A135" s="12" t="s">
        <v>102</v>
      </c>
      <c r="B135" s="12" t="str">
        <f t="shared" si="3"/>
        <v>F2-T32B-GG</v>
      </c>
      <c r="C135" s="12" t="s">
        <v>56</v>
      </c>
      <c r="D135" s="12" t="s">
        <v>1</v>
      </c>
      <c r="E135" s="12" t="s">
        <v>2</v>
      </c>
      <c r="F135" s="12">
        <v>3</v>
      </c>
      <c r="G135" s="12">
        <v>2</v>
      </c>
      <c r="H135" s="12" t="s">
        <v>55</v>
      </c>
      <c r="I135" s="12" t="s">
        <v>1</v>
      </c>
      <c r="J135" s="12" t="s">
        <v>17</v>
      </c>
      <c r="K135" s="12" t="s">
        <v>17</v>
      </c>
      <c r="L135" s="12" t="str">
        <f>_xlfn.CONCAT(INDEX('NTS 03-G + (3 Port)'!$B$3:$B$4,MATCH(C135,'NTS 03-G + (3 Port)'!$F$3:$F$4,0)),", ",'NTS 03-G + (3 Port)'!B232,",",INDEX('NTS 03-G + (3 Port)'!$D$12:$D$14,MATCH(F135,'NTS 03-G + (3 Port)'!$I$12:$I$14,0)),", ",INDEX('NTS 03-G + (3 Port)'!$D$17:$D$20,MATCH(G135,'NTS 03-G + (3 Port)'!$J$17:$J$20,0)),", ",INDEX('NTS 03-G + (3 Port)'!$B$44:$B$45,MATCH(H135,'NTS 03-G + (3 Port)'!$K$44:$K$45,0)),", ",INDEX('NTS 03-G + (3 Port)'!$B$49:$B$50,MATCH(J135,'NTS 03-G + (3 Port)'!$M$49:$M$50,0)),", ",INDEX('NTS 03-G + (3 Port)'!$B$53:$B$54,MATCH(K135,'NTS 03-G + (3 Port)'!$N$53:$N$54,0)))</f>
        <v>NTS 03-G + Fibre Unmodulated IRIG-B Input Slave Clock (No GNSS, 3 Port), ,90-300 Vdc, 20-75 Vdc, Security Settings Enabled (By Default), RJ45, RJ45</v>
      </c>
    </row>
    <row r="136" spans="1:12" x14ac:dyDescent="0.25">
      <c r="A136" s="12" t="s">
        <v>102</v>
      </c>
      <c r="B136" s="12" t="str">
        <f t="shared" si="3"/>
        <v>F2-T42B-GG</v>
      </c>
      <c r="C136" s="12" t="s">
        <v>56</v>
      </c>
      <c r="D136" s="12" t="s">
        <v>1</v>
      </c>
      <c r="E136" s="12" t="s">
        <v>2</v>
      </c>
      <c r="F136" s="12">
        <v>4</v>
      </c>
      <c r="G136" s="12">
        <v>2</v>
      </c>
      <c r="H136" s="12" t="s">
        <v>55</v>
      </c>
      <c r="I136" s="12" t="s">
        <v>1</v>
      </c>
      <c r="J136" s="12" t="s">
        <v>17</v>
      </c>
      <c r="K136" s="12" t="s">
        <v>17</v>
      </c>
      <c r="L136" s="12" t="str">
        <f>_xlfn.CONCAT(INDEX('NTS 03-G + (3 Port)'!$B$3:$B$4,MATCH(C136,'NTS 03-G + (3 Port)'!$F$3:$F$4,0)),", ",'NTS 03-G + (3 Port)'!B233,",",INDEX('NTS 03-G + (3 Port)'!$D$12:$D$14,MATCH(F136,'NTS 03-G + (3 Port)'!$I$12:$I$14,0)),", ",INDEX('NTS 03-G + (3 Port)'!$D$17:$D$20,MATCH(G136,'NTS 03-G + (3 Port)'!$J$17:$J$20,0)),", ",INDEX('NTS 03-G + (3 Port)'!$B$44:$B$45,MATCH(H136,'NTS 03-G + (3 Port)'!$K$44:$K$45,0)),", ",INDEX('NTS 03-G + (3 Port)'!$B$49:$B$50,MATCH(J136,'NTS 03-G + (3 Port)'!$M$49:$M$50,0)),", ",INDEX('NTS 03-G + (3 Port)'!$B$53:$B$54,MATCH(K136,'NTS 03-G + (3 Port)'!$N$53:$N$54,0)))</f>
        <v>NTS 03-G + Fibre Unmodulated IRIG-B Input Slave Clock (No GNSS, 3 Port), ,85-265 Vac / 90-300 Vdc, 20-75 Vdc, Security Settings Enabled (By Default), RJ45, RJ45</v>
      </c>
    </row>
    <row r="137" spans="1:12" x14ac:dyDescent="0.25">
      <c r="A137" s="12" t="s">
        <v>102</v>
      </c>
      <c r="B137" s="12" t="str">
        <f t="shared" si="3"/>
        <v>F2-T23B-GG</v>
      </c>
      <c r="C137" s="12" t="s">
        <v>56</v>
      </c>
      <c r="D137" s="12" t="s">
        <v>1</v>
      </c>
      <c r="E137" s="12" t="s">
        <v>2</v>
      </c>
      <c r="F137" s="12">
        <v>2</v>
      </c>
      <c r="G137" s="12">
        <v>3</v>
      </c>
      <c r="H137" s="12" t="s">
        <v>55</v>
      </c>
      <c r="I137" s="12" t="s">
        <v>1</v>
      </c>
      <c r="J137" s="12" t="s">
        <v>17</v>
      </c>
      <c r="K137" s="12" t="s">
        <v>17</v>
      </c>
      <c r="L137" s="12" t="str">
        <f>_xlfn.CONCAT(INDEX('NTS 03-G + (3 Port)'!$B$3:$B$4,MATCH(C137,'NTS 03-G + (3 Port)'!$F$3:$F$4,0)),", ",'NTS 03-G + (3 Port)'!B235,",",INDEX('NTS 03-G + (3 Port)'!$D$12:$D$14,MATCH(F137,'NTS 03-G + (3 Port)'!$I$12:$I$14,0)),", ",INDEX('NTS 03-G + (3 Port)'!$D$17:$D$20,MATCH(G137,'NTS 03-G + (3 Port)'!$J$17:$J$20,0)),", ",INDEX('NTS 03-G + (3 Port)'!$B$44:$B$45,MATCH(H137,'NTS 03-G + (3 Port)'!$K$44:$K$45,0)),", ",INDEX('NTS 03-G + (3 Port)'!$B$49:$B$50,MATCH(J137,'NTS 03-G + (3 Port)'!$M$49:$M$50,0)),", ",INDEX('NTS 03-G + (3 Port)'!$B$53:$B$54,MATCH(K137,'NTS 03-G + (3 Port)'!$N$53:$N$54,0)))</f>
        <v>NTS 03-G + Fibre Unmodulated IRIG-B Input Slave Clock (No GNSS, 3 Port), ,20-75 Vdc, 90-300 Vdc, Security Settings Enabled (By Default), RJ45, RJ45</v>
      </c>
    </row>
    <row r="138" spans="1:12" x14ac:dyDescent="0.25">
      <c r="A138" s="12" t="s">
        <v>102</v>
      </c>
      <c r="B138" s="12" t="str">
        <f t="shared" si="3"/>
        <v>F2-T33B-GG</v>
      </c>
      <c r="C138" s="12" t="s">
        <v>56</v>
      </c>
      <c r="D138" s="12" t="s">
        <v>1</v>
      </c>
      <c r="E138" s="12" t="s">
        <v>2</v>
      </c>
      <c r="F138" s="12">
        <v>3</v>
      </c>
      <c r="G138" s="12">
        <v>3</v>
      </c>
      <c r="H138" s="12" t="s">
        <v>55</v>
      </c>
      <c r="I138" s="12" t="s">
        <v>1</v>
      </c>
      <c r="J138" s="12" t="s">
        <v>17</v>
      </c>
      <c r="K138" s="12" t="s">
        <v>17</v>
      </c>
      <c r="L138" s="12" t="str">
        <f>_xlfn.CONCAT(INDEX('NTS 03-G + (3 Port)'!$B$3:$B$4,MATCH(C138,'NTS 03-G + (3 Port)'!$F$3:$F$4,0)),", ",'NTS 03-G + (3 Port)'!B236,",",INDEX('NTS 03-G + (3 Port)'!$D$12:$D$14,MATCH(F138,'NTS 03-G + (3 Port)'!$I$12:$I$14,0)),", ",INDEX('NTS 03-G + (3 Port)'!$D$17:$D$20,MATCH(G138,'NTS 03-G + (3 Port)'!$J$17:$J$20,0)),", ",INDEX('NTS 03-G + (3 Port)'!$B$44:$B$45,MATCH(H138,'NTS 03-G + (3 Port)'!$K$44:$K$45,0)),", ",INDEX('NTS 03-G + (3 Port)'!$B$49:$B$50,MATCH(J138,'NTS 03-G + (3 Port)'!$M$49:$M$50,0)),", ",INDEX('NTS 03-G + (3 Port)'!$B$53:$B$54,MATCH(K138,'NTS 03-G + (3 Port)'!$N$53:$N$54,0)))</f>
        <v>NTS 03-G + Fibre Unmodulated IRIG-B Input Slave Clock (No GNSS, 3 Port), ,90-300 Vdc, 90-300 Vdc, Security Settings Enabled (By Default), RJ45, RJ45</v>
      </c>
    </row>
    <row r="139" spans="1:12" x14ac:dyDescent="0.25">
      <c r="A139" s="12" t="s">
        <v>102</v>
      </c>
      <c r="B139" s="12" t="str">
        <f t="shared" si="3"/>
        <v>F2-T43B-GG</v>
      </c>
      <c r="C139" s="12" t="s">
        <v>56</v>
      </c>
      <c r="D139" s="12" t="s">
        <v>1</v>
      </c>
      <c r="E139" s="12" t="s">
        <v>2</v>
      </c>
      <c r="F139" s="12">
        <v>4</v>
      </c>
      <c r="G139" s="12">
        <v>3</v>
      </c>
      <c r="H139" s="12" t="s">
        <v>55</v>
      </c>
      <c r="I139" s="12" t="s">
        <v>1</v>
      </c>
      <c r="J139" s="12" t="s">
        <v>17</v>
      </c>
      <c r="K139" s="12" t="s">
        <v>17</v>
      </c>
      <c r="L139" s="12" t="str">
        <f>_xlfn.CONCAT(INDEX('NTS 03-G + (3 Port)'!$B$3:$B$4,MATCH(C139,'NTS 03-G + (3 Port)'!$F$3:$F$4,0)),", ",'NTS 03-G + (3 Port)'!B237,",",INDEX('NTS 03-G + (3 Port)'!$D$12:$D$14,MATCH(F139,'NTS 03-G + (3 Port)'!$I$12:$I$14,0)),", ",INDEX('NTS 03-G + (3 Port)'!$D$17:$D$20,MATCH(G139,'NTS 03-G + (3 Port)'!$J$17:$J$20,0)),", ",INDEX('NTS 03-G + (3 Port)'!$B$44:$B$45,MATCH(H139,'NTS 03-G + (3 Port)'!$K$44:$K$45,0)),", ",INDEX('NTS 03-G + (3 Port)'!$B$49:$B$50,MATCH(J139,'NTS 03-G + (3 Port)'!$M$49:$M$50,0)),", ",INDEX('NTS 03-G + (3 Port)'!$B$53:$B$54,MATCH(K139,'NTS 03-G + (3 Port)'!$N$53:$N$54,0)))</f>
        <v>NTS 03-G + Fibre Unmodulated IRIG-B Input Slave Clock (No GNSS, 3 Port), ,85-265 Vac / 90-300 Vdc, 90-300 Vdc, Security Settings Enabled (By Default), RJ45, RJ45</v>
      </c>
    </row>
    <row r="140" spans="1:12" x14ac:dyDescent="0.25">
      <c r="A140" s="12" t="s">
        <v>102</v>
      </c>
      <c r="B140" s="12" t="str">
        <f t="shared" si="3"/>
        <v>F2-T24B-GG</v>
      </c>
      <c r="C140" s="12" t="s">
        <v>56</v>
      </c>
      <c r="D140" s="12" t="s">
        <v>1</v>
      </c>
      <c r="E140" s="12" t="s">
        <v>2</v>
      </c>
      <c r="F140" s="12">
        <v>2</v>
      </c>
      <c r="G140" s="12">
        <v>4</v>
      </c>
      <c r="H140" s="12" t="s">
        <v>55</v>
      </c>
      <c r="I140" s="12" t="s">
        <v>1</v>
      </c>
      <c r="J140" s="12" t="s">
        <v>17</v>
      </c>
      <c r="K140" s="12" t="s">
        <v>17</v>
      </c>
      <c r="L140" s="12" t="str">
        <f>_xlfn.CONCAT(INDEX('NTS 03-G + (3 Port)'!$B$3:$B$4,MATCH(C140,'NTS 03-G + (3 Port)'!$F$3:$F$4,0)),", ",'NTS 03-G + (3 Port)'!B239,",",INDEX('NTS 03-G + (3 Port)'!$D$12:$D$14,MATCH(F140,'NTS 03-G + (3 Port)'!$I$12:$I$14,0)),", ",INDEX('NTS 03-G + (3 Port)'!$D$17:$D$20,MATCH(G140,'NTS 03-G + (3 Port)'!$J$17:$J$20,0)),", ",INDEX('NTS 03-G + (3 Port)'!$B$44:$B$45,MATCH(H140,'NTS 03-G + (3 Port)'!$K$44:$K$45,0)),", ",INDEX('NTS 03-G + (3 Port)'!$B$49:$B$50,MATCH(J140,'NTS 03-G + (3 Port)'!$M$49:$M$50,0)),", ",INDEX('NTS 03-G + (3 Port)'!$B$53:$B$54,MATCH(K140,'NTS 03-G + (3 Port)'!$N$53:$N$54,0)))</f>
        <v>NTS 03-G + Fibre Unmodulated IRIG-B Input Slave Clock (No GNSS, 3 Port), ,20-75 Vdc, 85-265 Vac / 90-300 Vdc, Security Settings Enabled (By Default), RJ45, RJ45</v>
      </c>
    </row>
    <row r="141" spans="1:12" x14ac:dyDescent="0.25">
      <c r="A141" s="12" t="s">
        <v>102</v>
      </c>
      <c r="B141" s="12" t="str">
        <f t="shared" si="3"/>
        <v>F2-T34B-GG</v>
      </c>
      <c r="C141" s="12" t="s">
        <v>56</v>
      </c>
      <c r="D141" s="12" t="s">
        <v>1</v>
      </c>
      <c r="E141" s="12" t="s">
        <v>2</v>
      </c>
      <c r="F141" s="12">
        <v>3</v>
      </c>
      <c r="G141" s="12">
        <v>4</v>
      </c>
      <c r="H141" s="12" t="s">
        <v>55</v>
      </c>
      <c r="I141" s="12" t="s">
        <v>1</v>
      </c>
      <c r="J141" s="12" t="s">
        <v>17</v>
      </c>
      <c r="K141" s="12" t="s">
        <v>17</v>
      </c>
      <c r="L141" s="12" t="str">
        <f>_xlfn.CONCAT(INDEX('NTS 03-G + (3 Port)'!$B$3:$B$4,MATCH(C141,'NTS 03-G + (3 Port)'!$F$3:$F$4,0)),", ",'NTS 03-G + (3 Port)'!B240,",",INDEX('NTS 03-G + (3 Port)'!$D$12:$D$14,MATCH(F141,'NTS 03-G + (3 Port)'!$I$12:$I$14,0)),", ",INDEX('NTS 03-G + (3 Port)'!$D$17:$D$20,MATCH(G141,'NTS 03-G + (3 Port)'!$J$17:$J$20,0)),", ",INDEX('NTS 03-G + (3 Port)'!$B$44:$B$45,MATCH(H141,'NTS 03-G + (3 Port)'!$K$44:$K$45,0)),", ",INDEX('NTS 03-G + (3 Port)'!$B$49:$B$50,MATCH(J141,'NTS 03-G + (3 Port)'!$M$49:$M$50,0)),", ",INDEX('NTS 03-G + (3 Port)'!$B$53:$B$54,MATCH(K141,'NTS 03-G + (3 Port)'!$N$53:$N$54,0)))</f>
        <v>NTS 03-G + Fibre Unmodulated IRIG-B Input Slave Clock (No GNSS, 3 Port), ,90-300 Vdc, 85-265 Vac / 90-300 Vdc, Security Settings Enabled (By Default), RJ45, RJ45</v>
      </c>
    </row>
    <row r="142" spans="1:12" x14ac:dyDescent="0.25">
      <c r="A142" s="12" t="s">
        <v>102</v>
      </c>
      <c r="B142" s="12" t="str">
        <f t="shared" si="3"/>
        <v>F2-T44B-GG</v>
      </c>
      <c r="C142" s="12" t="s">
        <v>56</v>
      </c>
      <c r="D142" s="12" t="s">
        <v>1</v>
      </c>
      <c r="E142" s="12" t="s">
        <v>2</v>
      </c>
      <c r="F142" s="12">
        <v>4</v>
      </c>
      <c r="G142" s="12">
        <v>4</v>
      </c>
      <c r="H142" s="12" t="s">
        <v>55</v>
      </c>
      <c r="I142" s="12" t="s">
        <v>1</v>
      </c>
      <c r="J142" s="12" t="s">
        <v>17</v>
      </c>
      <c r="K142" s="12" t="s">
        <v>17</v>
      </c>
      <c r="L142" s="12" t="str">
        <f>_xlfn.CONCAT(INDEX('NTS 03-G + (3 Port)'!$B$3:$B$4,MATCH(C142,'NTS 03-G + (3 Port)'!$F$3:$F$4,0)),", ",'NTS 03-G + (3 Port)'!B241,",",INDEX('NTS 03-G + (3 Port)'!$D$12:$D$14,MATCH(F142,'NTS 03-G + (3 Port)'!$I$12:$I$14,0)),", ",INDEX('NTS 03-G + (3 Port)'!$D$17:$D$20,MATCH(G142,'NTS 03-G + (3 Port)'!$J$17:$J$20,0)),", ",INDEX('NTS 03-G + (3 Port)'!$B$44:$B$45,MATCH(H142,'NTS 03-G + (3 Port)'!$K$44:$K$45,0)),", ",INDEX('NTS 03-G + (3 Port)'!$B$49:$B$50,MATCH(J142,'NTS 03-G + (3 Port)'!$M$49:$M$50,0)),", ",INDEX('NTS 03-G + (3 Port)'!$B$53:$B$54,MATCH(K142,'NTS 03-G + (3 Port)'!$N$53:$N$54,0)))</f>
        <v>NTS 03-G + Fibre Unmodulated IRIG-B Input Slave Clock (No GNSS, 3 Port), ,85-265 Vac / 90-300 Vdc, 85-265 Vac / 90-300 Vdc, Security Settings Enabled (By Default), RJ45, RJ45</v>
      </c>
    </row>
    <row r="143" spans="1:12" x14ac:dyDescent="0.25">
      <c r="A143" s="12" t="s">
        <v>102</v>
      </c>
      <c r="B143" s="12" t="str">
        <f t="shared" si="3"/>
        <v>F2-T29B-GG</v>
      </c>
      <c r="C143" s="12" t="s">
        <v>56</v>
      </c>
      <c r="D143" s="12" t="s">
        <v>1</v>
      </c>
      <c r="E143" s="12" t="s">
        <v>2</v>
      </c>
      <c r="F143" s="12">
        <v>2</v>
      </c>
      <c r="G143">
        <v>9</v>
      </c>
      <c r="H143" s="12" t="s">
        <v>55</v>
      </c>
      <c r="I143" s="12" t="s">
        <v>1</v>
      </c>
      <c r="J143" s="12" t="s">
        <v>17</v>
      </c>
      <c r="K143" s="12" t="s">
        <v>17</v>
      </c>
      <c r="L143" s="12" t="str">
        <f>_xlfn.CONCAT(INDEX('NTS 03-G + (3 Port)'!$B$3:$B$4,MATCH(C143,'NTS 03-G + (3 Port)'!$F$3:$F$4,0)),", ",'NTS 03-G + (3 Port)'!B243,",",INDEX('NTS 03-G + (3 Port)'!$D$12:$D$14,MATCH(F143,'NTS 03-G + (3 Port)'!$I$12:$I$14,0)),", ",INDEX('NTS 03-G + (3 Port)'!$D$17:$D$20,MATCH(G143,'NTS 03-G + (3 Port)'!$J$17:$J$20,0)),", ",INDEX('NTS 03-G + (3 Port)'!$B$44:$B$45,MATCH(H143,'NTS 03-G + (3 Port)'!$K$44:$K$45,0)),", ",INDEX('NTS 03-G + (3 Port)'!$B$49:$B$50,MATCH(J143,'NTS 03-G + (3 Port)'!$M$49:$M$50,0)),", ",INDEX('NTS 03-G + (3 Port)'!$B$53:$B$54,MATCH(K143,'NTS 03-G + (3 Port)'!$N$53:$N$54,0)))</f>
        <v>NTS 03-G + Fibre Unmodulated IRIG-B Input Slave Clock (No GNSS, 3 Port), ,20-75 Vdc, N/A, Security Settings Enabled (By Default), RJ45, RJ45</v>
      </c>
    </row>
    <row r="144" spans="1:12" x14ac:dyDescent="0.25">
      <c r="A144" s="12" t="s">
        <v>102</v>
      </c>
      <c r="B144" s="12" t="str">
        <f t="shared" si="3"/>
        <v>F2-T39B-GG</v>
      </c>
      <c r="C144" s="12" t="s">
        <v>56</v>
      </c>
      <c r="D144" s="12" t="s">
        <v>1</v>
      </c>
      <c r="E144" s="12" t="s">
        <v>2</v>
      </c>
      <c r="F144" s="12">
        <v>3</v>
      </c>
      <c r="G144">
        <v>9</v>
      </c>
      <c r="H144" s="12" t="s">
        <v>55</v>
      </c>
      <c r="I144" s="12" t="s">
        <v>1</v>
      </c>
      <c r="J144" s="12" t="s">
        <v>17</v>
      </c>
      <c r="K144" s="12" t="s">
        <v>17</v>
      </c>
      <c r="L144" s="12" t="str">
        <f>_xlfn.CONCAT(INDEX('NTS 03-G + (3 Port)'!$B$3:$B$4,MATCH(C144,'NTS 03-G + (3 Port)'!$F$3:$F$4,0)),", ",'NTS 03-G + (3 Port)'!B244,",",INDEX('NTS 03-G + (3 Port)'!$D$12:$D$14,MATCH(F144,'NTS 03-G + (3 Port)'!$I$12:$I$14,0)),", ",INDEX('NTS 03-G + (3 Port)'!$D$17:$D$20,MATCH(G144,'NTS 03-G + (3 Port)'!$J$17:$J$20,0)),", ",INDEX('NTS 03-G + (3 Port)'!$B$44:$B$45,MATCH(H144,'NTS 03-G + (3 Port)'!$K$44:$K$45,0)),", ",INDEX('NTS 03-G + (3 Port)'!$B$49:$B$50,MATCH(J144,'NTS 03-G + (3 Port)'!$M$49:$M$50,0)),", ",INDEX('NTS 03-G + (3 Port)'!$B$53:$B$54,MATCH(K144,'NTS 03-G + (3 Port)'!$N$53:$N$54,0)))</f>
        <v>NTS 03-G + Fibre Unmodulated IRIG-B Input Slave Clock (No GNSS, 3 Port), ,90-300 Vdc, N/A, Security Settings Enabled (By Default), RJ45, RJ45</v>
      </c>
    </row>
    <row r="145" spans="1:12" x14ac:dyDescent="0.25">
      <c r="A145" s="12" t="s">
        <v>102</v>
      </c>
      <c r="B145" s="12" t="str">
        <f t="shared" si="3"/>
        <v>F2-T49B-GG</v>
      </c>
      <c r="C145" s="12" t="s">
        <v>56</v>
      </c>
      <c r="D145" s="12" t="s">
        <v>1</v>
      </c>
      <c r="E145" s="12" t="s">
        <v>2</v>
      </c>
      <c r="F145" s="12">
        <v>4</v>
      </c>
      <c r="G145">
        <v>9</v>
      </c>
      <c r="H145" s="12" t="s">
        <v>55</v>
      </c>
      <c r="I145" s="12" t="s">
        <v>1</v>
      </c>
      <c r="J145" s="12" t="s">
        <v>17</v>
      </c>
      <c r="K145" s="12" t="s">
        <v>17</v>
      </c>
      <c r="L145" s="12" t="str">
        <f>_xlfn.CONCAT(INDEX('NTS 03-G + (3 Port)'!$B$3:$B$4,MATCH(C145,'NTS 03-G + (3 Port)'!$F$3:$F$4,0)),", ",'NTS 03-G + (3 Port)'!B245,",",INDEX('NTS 03-G + (3 Port)'!$D$12:$D$14,MATCH(F145,'NTS 03-G + (3 Port)'!$I$12:$I$14,0)),", ",INDEX('NTS 03-G + (3 Port)'!$D$17:$D$20,MATCH(G145,'NTS 03-G + (3 Port)'!$J$17:$J$20,0)),", ",INDEX('NTS 03-G + (3 Port)'!$B$44:$B$45,MATCH(H145,'NTS 03-G + (3 Port)'!$K$44:$K$45,0)),", ",INDEX('NTS 03-G + (3 Port)'!$B$49:$B$50,MATCH(J145,'NTS 03-G + (3 Port)'!$M$49:$M$50,0)),", ",INDEX('NTS 03-G + (3 Port)'!$B$53:$B$54,MATCH(K145,'NTS 03-G + (3 Port)'!$N$53:$N$54,0)))</f>
        <v>NTS 03-G + Fibre Unmodulated IRIG-B Input Slave Clock (No GNSS, 3 Port), ,85-265 Vac / 90-300 Vdc, N/A, Security Settings Enabled (By Default), RJ45, RJ45</v>
      </c>
    </row>
  </sheetData>
  <autoFilter ref="A1:L145" xr:uid="{EE8556A0-AAF9-491D-80A3-E8DFA260048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NTS 03-G + (3 Port)</vt:lpstr>
      <vt:lpstr>All Variations</vt:lpstr>
    </vt:vector>
  </TitlesOfParts>
  <Company>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Jared Laverty</cp:lastModifiedBy>
  <dcterms:created xsi:type="dcterms:W3CDTF">2013-07-30T04:40:55Z</dcterms:created>
  <dcterms:modified xsi:type="dcterms:W3CDTF">2017-08-22T08:55:07Z</dcterms:modified>
</cp:coreProperties>
</file>