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duct\ITR\11. Order Codes\"/>
    </mc:Choice>
  </mc:AlternateContent>
  <bookViews>
    <workbookView xWindow="480" yWindow="105" windowWidth="22995" windowHeight="9975" xr2:uid="{00000000-000D-0000-FFFF-FFFF00000000}"/>
  </bookViews>
  <sheets>
    <sheet name="Copper" sheetId="1" r:id="rId1"/>
    <sheet name="Fiber" sheetId="3" r:id="rId2"/>
    <sheet name="HV MOSFET" sheetId="2" r:id="rId3"/>
    <sheet name="Sheet1" sheetId="4" r:id="rId4"/>
  </sheets>
  <calcPr calcId="171027"/>
</workbook>
</file>

<file path=xl/calcChain.xml><?xml version="1.0" encoding="utf-8"?>
<calcChain xmlns="http://schemas.openxmlformats.org/spreadsheetml/2006/main">
  <c r="G14" i="4" l="1"/>
  <c r="G15" i="4"/>
  <c r="G13" i="4"/>
  <c r="B13" i="4"/>
  <c r="B14" i="4"/>
  <c r="B15" i="4"/>
  <c r="G8" i="4"/>
  <c r="G9" i="4"/>
  <c r="G10" i="4"/>
  <c r="G11" i="4"/>
  <c r="G12" i="4"/>
  <c r="G7" i="4"/>
  <c r="B8" i="4"/>
  <c r="B9" i="4"/>
  <c r="B10" i="4"/>
  <c r="B11" i="4"/>
  <c r="B12" i="4"/>
  <c r="B7" i="4"/>
  <c r="B1" i="4"/>
  <c r="G2" i="4"/>
  <c r="G3" i="4"/>
  <c r="G4" i="4"/>
  <c r="G5" i="4"/>
  <c r="G6" i="4"/>
  <c r="G1" i="4"/>
  <c r="B2" i="4"/>
  <c r="B3" i="4"/>
  <c r="B4" i="4"/>
  <c r="B5" i="4"/>
  <c r="B6" i="4"/>
</calcChain>
</file>

<file path=xl/sharedStrings.xml><?xml version="1.0" encoding="utf-8"?>
<sst xmlns="http://schemas.openxmlformats.org/spreadsheetml/2006/main" count="228" uniqueCount="58">
  <si>
    <t>Rev 1.0</t>
  </si>
  <si>
    <t>ITR Order Code Guide</t>
  </si>
  <si>
    <t>Order Code:</t>
  </si>
  <si>
    <t>D1</t>
  </si>
  <si>
    <t>-</t>
  </si>
  <si>
    <t>Description</t>
  </si>
  <si>
    <t>Product Type</t>
  </si>
  <si>
    <t>ITR Signal Repeater (Copper Version)</t>
  </si>
  <si>
    <t>D2</t>
  </si>
  <si>
    <t>Connector Type</t>
  </si>
  <si>
    <t>Specification</t>
  </si>
  <si>
    <t>Low Voltage</t>
  </si>
  <si>
    <t>2 Pin Screw Terminal</t>
  </si>
  <si>
    <t>14-36 Vdc</t>
  </si>
  <si>
    <t>Medium Voltage</t>
  </si>
  <si>
    <t>High Voltage</t>
  </si>
  <si>
    <t>90-300 Vdc</t>
  </si>
  <si>
    <t>TTL Output</t>
  </si>
  <si>
    <t>RS422 Output</t>
  </si>
  <si>
    <t>RS232 Output</t>
  </si>
  <si>
    <t>Descriptions</t>
  </si>
  <si>
    <t>Signal Type</t>
  </si>
  <si>
    <t>DC IRIG-B to AM IRIG-B converter</t>
  </si>
  <si>
    <t>AM IRIG-B</t>
  </si>
  <si>
    <t>8 V pp, Internal Impedance: 120 Ω</t>
  </si>
  <si>
    <t>J</t>
  </si>
  <si>
    <t>No Secondary Output</t>
  </si>
  <si>
    <t>N/A</t>
  </si>
  <si>
    <t>Order Code</t>
  </si>
  <si>
    <t>AC/DC Adapters</t>
  </si>
  <si>
    <t>AC/DC Adapter 230/110 Vac to 48 Vdc</t>
  </si>
  <si>
    <t>ADA-ACDC-230V48V</t>
  </si>
  <si>
    <t>Connectors</t>
  </si>
  <si>
    <t>BNC (M) to 2 Pin (F) adapter</t>
  </si>
  <si>
    <t>CON-ADAP-BNC2PIN</t>
  </si>
  <si>
    <t>X</t>
  </si>
  <si>
    <t>D3</t>
  </si>
  <si>
    <t>ITR Signal Repeater (HV MOSFET Version)</t>
  </si>
  <si>
    <t>Power Supply Option</t>
  </si>
  <si>
    <t>HV MOSFET output - Screw Terminals</t>
  </si>
  <si>
    <t>Output</t>
  </si>
  <si>
    <t>Power Supply Options</t>
  </si>
  <si>
    <t>Standard Outputs</t>
  </si>
  <si>
    <t>Options</t>
  </si>
  <si>
    <t>Fiber</t>
  </si>
  <si>
    <t>ST Fiber connector</t>
  </si>
  <si>
    <t>0 - 5 V, 150 mA, fused</t>
  </si>
  <si>
    <t>±10 V (typical unloaded), 15 mA (max)</t>
  </si>
  <si>
    <t>8V, 120Ω output impedance</t>
  </si>
  <si>
    <t>62.5/125 um, λ = 820 nm, multi-mode</t>
  </si>
  <si>
    <t>ITR Signal Repeater (Fiber Version)</t>
  </si>
  <si>
    <t>±5 V, 50 RS422 loads  (RS485 compatible)</t>
  </si>
  <si>
    <t>±5 V, 50 RS422 loads(RS485 compatible)</t>
  </si>
  <si>
    <t>300 Vdc, 1A</t>
  </si>
  <si>
    <t>K</t>
  </si>
  <si>
    <t>Optional Accessories</t>
  </si>
  <si>
    <t>20-75 Vdc</t>
  </si>
  <si>
    <t>ITR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</si>
</sst>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b/>
      <sz val="24"/>
      <color theme="1" tint="0.3499862666707357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568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Border="1"/>
    <xf numFmtId="0" fontId="3" fillId="0" borderId="0" xfId="0" applyFont="1" applyBorder="1"/>
    <xf numFmtId="0" fontId="4" fillId="0" borderId="0" xfId="0" applyFont="1" applyBorder="1"/>
    <xf numFmtId="0" fontId="3" fillId="2" borderId="0" xfId="0" applyFont="1" applyFill="1" applyBorder="1"/>
    <xf numFmtId="0" fontId="3" fillId="0" borderId="0" xfId="0" applyFont="1" applyFill="1" applyBorder="1"/>
    <xf numFmtId="0" fontId="3" fillId="3" borderId="0" xfId="0" applyFont="1" applyFill="1" applyBorder="1"/>
    <xf numFmtId="0" fontId="3" fillId="4" borderId="0" xfId="0" applyFont="1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4" fillId="0" borderId="0" xfId="0" applyFont="1" applyFill="1" applyBorder="1"/>
    <xf numFmtId="0" fontId="3" fillId="3" borderId="0" xfId="0" applyFont="1" applyFill="1" applyBorder="1" applyAlignment="1">
      <alignment horizontal="center"/>
    </xf>
    <xf numFmtId="0" fontId="4" fillId="3" borderId="0" xfId="0" applyFon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4" borderId="0" xfId="0" applyFont="1" applyFill="1" applyBorder="1"/>
    <xf numFmtId="0" fontId="3" fillId="4" borderId="0" xfId="0" applyFont="1" applyFill="1" applyBorder="1" applyAlignment="1">
      <alignment horizontal="left"/>
    </xf>
    <xf numFmtId="0" fontId="3" fillId="4" borderId="0" xfId="0" applyFont="1" applyFill="1" applyBorder="1"/>
    <xf numFmtId="0" fontId="5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4" fillId="5" borderId="0" xfId="0" applyFont="1" applyFill="1" applyBorder="1"/>
    <xf numFmtId="0" fontId="3" fillId="5" borderId="0" xfId="0" applyFont="1" applyFill="1" applyBorder="1"/>
    <xf numFmtId="0" fontId="3" fillId="5" borderId="0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0" xfId="0" applyFont="1" applyFill="1" applyBorder="1"/>
    <xf numFmtId="0" fontId="2" fillId="6" borderId="0" xfId="0" applyFont="1" applyFill="1" applyBorder="1" applyAlignment="1">
      <alignment horizontal="right"/>
    </xf>
    <xf numFmtId="0" fontId="2" fillId="6" borderId="1" xfId="0" applyFont="1" applyFill="1" applyBorder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vertical="center"/>
    </xf>
    <xf numFmtId="0" fontId="3" fillId="0" borderId="0" xfId="0" applyFont="1" applyAlignment="1">
      <alignment horizontal="center"/>
    </xf>
    <xf numFmtId="0" fontId="4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3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2" fillId="6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55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showGridLines="0" tabSelected="1" topLeftCell="A4" zoomScaleNormal="100" workbookViewId="0">
      <selection activeCell="C23" sqref="C23"/>
    </sheetView>
  </sheetViews>
  <sheetFormatPr defaultRowHeight="15" x14ac:dyDescent="0.25"/>
  <cols>
    <col min="1" max="1" width="27.5703125" bestFit="1" customWidth="1"/>
    <col min="2" max="2" width="34.42578125" bestFit="1" customWidth="1"/>
    <col min="3" max="3" width="19.5703125" bestFit="1" customWidth="1"/>
    <col min="4" max="4" width="11" bestFit="1" customWidth="1"/>
    <col min="5" max="5" width="31.28515625" bestFit="1" customWidth="1"/>
  </cols>
  <sheetData>
    <row r="1" spans="1:11" ht="21" x14ac:dyDescent="0.35">
      <c r="A1" s="26" t="s">
        <v>0</v>
      </c>
      <c r="B1" s="45" t="s">
        <v>1</v>
      </c>
      <c r="C1" s="45"/>
      <c r="D1" s="45"/>
      <c r="E1" s="27" t="s">
        <v>2</v>
      </c>
      <c r="F1" s="25" t="s">
        <v>3</v>
      </c>
      <c r="G1" s="25" t="s">
        <v>4</v>
      </c>
      <c r="H1" s="25" t="s">
        <v>35</v>
      </c>
      <c r="I1" s="25" t="s">
        <v>35</v>
      </c>
      <c r="J1" s="1"/>
      <c r="K1" s="1"/>
    </row>
    <row r="2" spans="1:11" x14ac:dyDescent="0.25">
      <c r="A2" s="2"/>
      <c r="B2" s="3" t="s">
        <v>5</v>
      </c>
      <c r="C2" s="3"/>
      <c r="D2" s="3"/>
      <c r="E2" s="2"/>
      <c r="F2" s="4"/>
      <c r="G2" s="5"/>
      <c r="H2" s="6"/>
      <c r="I2" s="7"/>
      <c r="J2" s="1"/>
      <c r="K2" s="1"/>
    </row>
    <row r="3" spans="1:11" x14ac:dyDescent="0.25">
      <c r="A3" s="8" t="s">
        <v>6</v>
      </c>
      <c r="B3" s="4" t="s">
        <v>7</v>
      </c>
      <c r="C3" s="4"/>
      <c r="D3" s="4"/>
      <c r="E3" s="4"/>
      <c r="F3" s="9" t="s">
        <v>3</v>
      </c>
      <c r="G3" s="5"/>
      <c r="H3" s="6"/>
      <c r="I3" s="7"/>
      <c r="J3" s="1"/>
      <c r="K3" s="1"/>
    </row>
    <row r="4" spans="1:11" x14ac:dyDescent="0.25">
      <c r="A4" s="5"/>
      <c r="B4" s="5"/>
      <c r="C4" s="5"/>
      <c r="D4" s="5"/>
      <c r="E4" s="5"/>
      <c r="F4" s="5"/>
      <c r="G4" s="5"/>
      <c r="H4" s="6"/>
      <c r="I4" s="7"/>
      <c r="J4" s="1"/>
      <c r="K4" s="1"/>
    </row>
    <row r="5" spans="1:11" x14ac:dyDescent="0.25">
      <c r="A5" s="5"/>
      <c r="B5" s="10" t="s">
        <v>5</v>
      </c>
      <c r="C5" s="3" t="s">
        <v>9</v>
      </c>
      <c r="D5" s="2"/>
      <c r="E5" s="10" t="s">
        <v>10</v>
      </c>
      <c r="F5" s="5"/>
      <c r="G5" s="5"/>
      <c r="H5" s="11"/>
      <c r="I5" s="7"/>
      <c r="J5" s="1"/>
      <c r="K5" s="1"/>
    </row>
    <row r="6" spans="1:11" x14ac:dyDescent="0.25">
      <c r="A6" s="12" t="s">
        <v>41</v>
      </c>
      <c r="B6" s="6" t="s">
        <v>11</v>
      </c>
      <c r="C6" s="6" t="s">
        <v>12</v>
      </c>
      <c r="D6" s="6"/>
      <c r="E6" s="6" t="s">
        <v>13</v>
      </c>
      <c r="F6" s="6"/>
      <c r="G6" s="6"/>
      <c r="H6" s="11">
        <v>1</v>
      </c>
      <c r="I6" s="7"/>
      <c r="J6" s="1"/>
      <c r="K6" s="1"/>
    </row>
    <row r="7" spans="1:11" x14ac:dyDescent="0.25">
      <c r="A7" s="6"/>
      <c r="B7" s="6" t="s">
        <v>14</v>
      </c>
      <c r="C7" s="6" t="s">
        <v>12</v>
      </c>
      <c r="D7" s="6"/>
      <c r="E7" s="6" t="s">
        <v>56</v>
      </c>
      <c r="F7" s="6"/>
      <c r="G7" s="6"/>
      <c r="H7" s="11">
        <v>2</v>
      </c>
      <c r="I7" s="7"/>
      <c r="J7" s="1"/>
      <c r="K7" s="1"/>
    </row>
    <row r="8" spans="1:11" x14ac:dyDescent="0.25">
      <c r="A8" s="6"/>
      <c r="B8" s="6" t="s">
        <v>15</v>
      </c>
      <c r="C8" s="6" t="s">
        <v>12</v>
      </c>
      <c r="D8" s="6"/>
      <c r="E8" s="6" t="s">
        <v>16</v>
      </c>
      <c r="F8" s="6"/>
      <c r="G8" s="6"/>
      <c r="H8" s="11">
        <v>3</v>
      </c>
      <c r="I8" s="7"/>
      <c r="J8" s="1"/>
      <c r="K8" s="1"/>
    </row>
    <row r="9" spans="1:11" x14ac:dyDescent="0.25">
      <c r="A9" s="10"/>
      <c r="B9" s="5"/>
      <c r="C9" s="5"/>
      <c r="D9" s="5"/>
      <c r="E9" s="5"/>
      <c r="F9" s="5"/>
      <c r="G9" s="5"/>
      <c r="H9" s="13"/>
      <c r="I9" s="7"/>
      <c r="J9" s="1"/>
      <c r="K9" s="1"/>
    </row>
    <row r="10" spans="1:11" x14ac:dyDescent="0.25">
      <c r="A10" s="5"/>
      <c r="B10" s="10" t="s">
        <v>5</v>
      </c>
      <c r="C10" s="3" t="s">
        <v>9</v>
      </c>
      <c r="D10" s="10"/>
      <c r="E10" s="10" t="s">
        <v>10</v>
      </c>
      <c r="F10" s="5"/>
      <c r="G10" s="5"/>
      <c r="H10" s="13"/>
      <c r="I10" s="7"/>
      <c r="J10" s="1"/>
      <c r="K10" s="1"/>
    </row>
    <row r="11" spans="1:11" x14ac:dyDescent="0.25">
      <c r="A11" s="14" t="s">
        <v>42</v>
      </c>
      <c r="B11" s="15" t="s">
        <v>17</v>
      </c>
      <c r="C11" s="15" t="s">
        <v>12</v>
      </c>
      <c r="D11" s="13"/>
      <c r="E11" s="15" t="s">
        <v>46</v>
      </c>
      <c r="F11" s="13"/>
      <c r="G11" s="13"/>
      <c r="H11" s="13"/>
      <c r="I11" s="7"/>
      <c r="J11" s="1"/>
      <c r="K11" s="1"/>
    </row>
    <row r="12" spans="1:11" x14ac:dyDescent="0.25">
      <c r="A12" s="14"/>
      <c r="B12" s="15" t="s">
        <v>19</v>
      </c>
      <c r="C12" s="15" t="s">
        <v>12</v>
      </c>
      <c r="D12" s="13"/>
      <c r="E12" s="15" t="s">
        <v>47</v>
      </c>
      <c r="F12" s="13"/>
      <c r="G12" s="13"/>
      <c r="H12" s="13"/>
      <c r="I12" s="7"/>
      <c r="J12" s="1"/>
      <c r="K12" s="1"/>
    </row>
    <row r="13" spans="1:11" x14ac:dyDescent="0.25">
      <c r="A13" s="14"/>
      <c r="B13" s="15" t="s">
        <v>18</v>
      </c>
      <c r="C13" s="15" t="s">
        <v>12</v>
      </c>
      <c r="D13" s="13"/>
      <c r="E13" s="15" t="s">
        <v>51</v>
      </c>
      <c r="F13" s="13"/>
      <c r="G13" s="13"/>
      <c r="H13" s="13"/>
      <c r="I13" s="7"/>
      <c r="J13" s="1"/>
      <c r="K13" s="1"/>
    </row>
    <row r="14" spans="1:11" x14ac:dyDescent="0.25">
      <c r="A14" s="14"/>
      <c r="B14" s="15"/>
      <c r="C14" s="15"/>
      <c r="D14" s="13"/>
      <c r="E14" s="15"/>
      <c r="F14" s="13"/>
      <c r="G14" s="13"/>
      <c r="H14" s="13"/>
      <c r="I14" s="7"/>
      <c r="J14" s="1"/>
      <c r="K14" s="1"/>
    </row>
    <row r="15" spans="1:11" x14ac:dyDescent="0.25">
      <c r="A15" s="5"/>
      <c r="B15" s="10" t="s">
        <v>20</v>
      </c>
      <c r="C15" s="3" t="s">
        <v>9</v>
      </c>
      <c r="D15" s="10" t="s">
        <v>21</v>
      </c>
      <c r="E15" s="10" t="s">
        <v>10</v>
      </c>
      <c r="F15" s="5"/>
      <c r="G15" s="5"/>
      <c r="H15" s="13"/>
      <c r="I15" s="7"/>
      <c r="J15" s="1"/>
      <c r="K15" s="1"/>
    </row>
    <row r="16" spans="1:11" x14ac:dyDescent="0.25">
      <c r="A16" s="16" t="s">
        <v>43</v>
      </c>
      <c r="B16" s="17" t="s">
        <v>22</v>
      </c>
      <c r="C16" s="17" t="s">
        <v>12</v>
      </c>
      <c r="D16" s="17" t="s">
        <v>23</v>
      </c>
      <c r="E16" s="17" t="s">
        <v>24</v>
      </c>
      <c r="F16" s="17"/>
      <c r="G16" s="17"/>
      <c r="H16" s="17"/>
      <c r="I16" s="7" t="s">
        <v>25</v>
      </c>
      <c r="J16" s="1"/>
      <c r="K16" s="1"/>
    </row>
    <row r="17" spans="1:11" x14ac:dyDescent="0.25">
      <c r="A17" s="18"/>
      <c r="B17" s="17" t="s">
        <v>26</v>
      </c>
      <c r="C17" s="17" t="s">
        <v>27</v>
      </c>
      <c r="D17" s="17" t="s">
        <v>27</v>
      </c>
      <c r="E17" s="17" t="s">
        <v>27</v>
      </c>
      <c r="F17" s="17"/>
      <c r="G17" s="17"/>
      <c r="H17" s="17"/>
      <c r="I17" s="7" t="s">
        <v>54</v>
      </c>
      <c r="J17" s="1"/>
      <c r="K17" s="1"/>
    </row>
    <row r="18" spans="1:11" x14ac:dyDescent="0.25">
      <c r="A18" s="5"/>
      <c r="B18" s="5"/>
      <c r="C18" s="5"/>
      <c r="D18" s="5"/>
      <c r="E18" s="5"/>
      <c r="F18" s="5"/>
      <c r="G18" s="5"/>
      <c r="H18" s="13"/>
      <c r="I18" s="13"/>
      <c r="J18" s="1"/>
      <c r="K18" s="1"/>
    </row>
    <row r="19" spans="1:11" ht="31.5" x14ac:dyDescent="0.35">
      <c r="A19" s="19" t="s">
        <v>55</v>
      </c>
      <c r="B19" s="19"/>
      <c r="C19" s="19"/>
      <c r="D19" s="20"/>
      <c r="E19" s="2"/>
      <c r="F19" s="2"/>
      <c r="G19" s="2"/>
      <c r="H19" s="21"/>
      <c r="I19" s="2"/>
      <c r="J19" s="1"/>
      <c r="K19" s="1"/>
    </row>
    <row r="20" spans="1:11" ht="31.5" x14ac:dyDescent="0.25">
      <c r="A20" s="2"/>
      <c r="B20" s="10" t="s">
        <v>5</v>
      </c>
      <c r="C20" s="10" t="s">
        <v>28</v>
      </c>
      <c r="D20" s="20"/>
      <c r="E20" s="2"/>
      <c r="F20" s="2"/>
      <c r="G20" s="2"/>
      <c r="H20" s="21"/>
      <c r="I20" s="2"/>
      <c r="J20" s="1"/>
      <c r="K20" s="1"/>
    </row>
    <row r="21" spans="1:11" ht="19.5" customHeight="1" x14ac:dyDescent="0.25">
      <c r="A21" s="22" t="s">
        <v>29</v>
      </c>
      <c r="B21" s="23" t="s">
        <v>30</v>
      </c>
      <c r="C21" s="24" t="s">
        <v>31</v>
      </c>
      <c r="D21" s="2"/>
      <c r="E21" s="2"/>
      <c r="F21" s="2"/>
      <c r="G21" s="2"/>
      <c r="H21" s="2"/>
      <c r="I21" s="2"/>
      <c r="J21" s="1"/>
      <c r="K21" s="1"/>
    </row>
    <row r="22" spans="1:11" x14ac:dyDescent="0.25">
      <c r="A22" s="23"/>
      <c r="D22" s="2"/>
      <c r="E22" s="2"/>
      <c r="F22" s="2"/>
      <c r="G22" s="2"/>
      <c r="H22" s="2"/>
      <c r="I22" s="2"/>
      <c r="J22" s="1"/>
      <c r="K22" s="1"/>
    </row>
    <row r="23" spans="1:11" x14ac:dyDescent="0.25">
      <c r="A23" s="23"/>
      <c r="B23" s="23"/>
      <c r="C23" s="23"/>
      <c r="D23" s="2"/>
      <c r="E23" s="2"/>
      <c r="F23" s="2"/>
      <c r="G23" s="2"/>
      <c r="H23" s="2"/>
      <c r="I23" s="2"/>
      <c r="J23" s="1"/>
      <c r="K23" s="1"/>
    </row>
    <row r="24" spans="1:11" x14ac:dyDescent="0.25">
      <c r="A24" s="23"/>
      <c r="B24" s="22" t="s">
        <v>5</v>
      </c>
      <c r="C24" s="22" t="s">
        <v>28</v>
      </c>
      <c r="D24" s="2"/>
      <c r="E24" s="2"/>
      <c r="F24" s="2"/>
      <c r="G24" s="2"/>
      <c r="H24" s="2"/>
      <c r="I24" s="2"/>
      <c r="J24" s="1"/>
      <c r="K24" s="1"/>
    </row>
    <row r="25" spans="1:11" x14ac:dyDescent="0.25">
      <c r="A25" s="22" t="s">
        <v>32</v>
      </c>
      <c r="B25" s="23" t="s">
        <v>33</v>
      </c>
      <c r="C25" s="24" t="s">
        <v>34</v>
      </c>
      <c r="D25" s="2"/>
      <c r="E25" s="2"/>
      <c r="F25" s="2"/>
      <c r="G25" s="2"/>
      <c r="H25" s="2"/>
      <c r="I25" s="2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0:11" x14ac:dyDescent="0.25">
      <c r="J33" s="1"/>
      <c r="K33" s="1"/>
    </row>
  </sheetData>
  <mergeCells count="1">
    <mergeCell ref="B1:D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showGridLines="0" view="pageBreakPreview" topLeftCell="A4" zoomScaleNormal="100" zoomScaleSheetLayoutView="100" workbookViewId="0">
      <selection activeCell="B22" sqref="B22:C22"/>
    </sheetView>
  </sheetViews>
  <sheetFormatPr defaultRowHeight="15" x14ac:dyDescent="0.25"/>
  <cols>
    <col min="1" max="1" width="27.5703125" bestFit="1" customWidth="1"/>
    <col min="2" max="2" width="34.42578125" bestFit="1" customWidth="1"/>
    <col min="3" max="3" width="19.5703125" bestFit="1" customWidth="1"/>
    <col min="4" max="4" width="11" bestFit="1" customWidth="1"/>
    <col min="5" max="5" width="35.140625" bestFit="1" customWidth="1"/>
  </cols>
  <sheetData>
    <row r="1" spans="1:9" ht="21" x14ac:dyDescent="0.35">
      <c r="A1" s="26" t="s">
        <v>0</v>
      </c>
      <c r="B1" s="45" t="s">
        <v>1</v>
      </c>
      <c r="C1" s="45"/>
      <c r="D1" s="45"/>
      <c r="E1" s="27" t="s">
        <v>2</v>
      </c>
      <c r="F1" s="25" t="s">
        <v>8</v>
      </c>
      <c r="G1" s="25" t="s">
        <v>4</v>
      </c>
      <c r="H1" s="25"/>
      <c r="I1" s="25"/>
    </row>
    <row r="2" spans="1:9" x14ac:dyDescent="0.25">
      <c r="A2" s="2"/>
      <c r="B2" s="3" t="s">
        <v>5</v>
      </c>
      <c r="C2" s="3"/>
      <c r="D2" s="3"/>
      <c r="E2" s="2"/>
      <c r="F2" s="4"/>
      <c r="G2" s="5"/>
      <c r="H2" s="6"/>
      <c r="I2" s="7"/>
    </row>
    <row r="3" spans="1:9" x14ac:dyDescent="0.25">
      <c r="A3" s="8" t="s">
        <v>6</v>
      </c>
      <c r="B3" s="4" t="s">
        <v>50</v>
      </c>
      <c r="C3" s="4"/>
      <c r="D3" s="4"/>
      <c r="E3" s="4"/>
      <c r="F3" s="9" t="s">
        <v>8</v>
      </c>
      <c r="G3" s="5"/>
      <c r="H3" s="6"/>
      <c r="I3" s="7"/>
    </row>
    <row r="4" spans="1:9" x14ac:dyDescent="0.25">
      <c r="A4" s="10"/>
      <c r="B4" s="5"/>
      <c r="C4" s="5"/>
      <c r="D4" s="5"/>
      <c r="E4" s="5"/>
      <c r="F4" s="5"/>
      <c r="G4" s="5"/>
      <c r="H4" s="6"/>
      <c r="I4" s="7"/>
    </row>
    <row r="5" spans="1:9" x14ac:dyDescent="0.25">
      <c r="A5" s="5"/>
      <c r="B5" s="10" t="s">
        <v>5</v>
      </c>
      <c r="C5" s="3" t="s">
        <v>9</v>
      </c>
      <c r="D5" s="2"/>
      <c r="E5" s="10" t="s">
        <v>10</v>
      </c>
      <c r="F5" s="5"/>
      <c r="G5" s="5"/>
      <c r="H5" s="11"/>
      <c r="I5" s="7"/>
    </row>
    <row r="6" spans="1:9" x14ac:dyDescent="0.25">
      <c r="A6" s="12" t="s">
        <v>41</v>
      </c>
      <c r="B6" s="6" t="s">
        <v>11</v>
      </c>
      <c r="C6" s="6" t="s">
        <v>12</v>
      </c>
      <c r="D6" s="6"/>
      <c r="E6" s="6" t="s">
        <v>13</v>
      </c>
      <c r="F6" s="6"/>
      <c r="G6" s="6"/>
      <c r="H6" s="11">
        <v>1</v>
      </c>
      <c r="I6" s="7"/>
    </row>
    <row r="7" spans="1:9" x14ac:dyDescent="0.25">
      <c r="A7" s="6"/>
      <c r="B7" s="6" t="s">
        <v>14</v>
      </c>
      <c r="C7" s="6" t="s">
        <v>12</v>
      </c>
      <c r="D7" s="6"/>
      <c r="E7" s="6" t="s">
        <v>56</v>
      </c>
      <c r="F7" s="6"/>
      <c r="G7" s="6"/>
      <c r="H7" s="11">
        <v>2</v>
      </c>
      <c r="I7" s="7"/>
    </row>
    <row r="8" spans="1:9" x14ac:dyDescent="0.25">
      <c r="A8" s="6"/>
      <c r="B8" s="6" t="s">
        <v>15</v>
      </c>
      <c r="C8" s="6" t="s">
        <v>12</v>
      </c>
      <c r="D8" s="6"/>
      <c r="E8" s="6" t="s">
        <v>16</v>
      </c>
      <c r="F8" s="6"/>
      <c r="G8" s="6"/>
      <c r="H8" s="11">
        <v>3</v>
      </c>
      <c r="I8" s="7"/>
    </row>
    <row r="9" spans="1:9" x14ac:dyDescent="0.25">
      <c r="A9" s="10"/>
      <c r="B9" s="5"/>
      <c r="C9" s="5"/>
      <c r="D9" s="5"/>
      <c r="E9" s="5"/>
      <c r="F9" s="5"/>
      <c r="G9" s="5"/>
      <c r="H9" s="13"/>
      <c r="I9" s="7"/>
    </row>
    <row r="10" spans="1:9" x14ac:dyDescent="0.25">
      <c r="A10" s="5"/>
      <c r="B10" s="10" t="s">
        <v>5</v>
      </c>
      <c r="C10" s="3" t="s">
        <v>9</v>
      </c>
      <c r="D10" s="10"/>
      <c r="E10" s="10" t="s">
        <v>10</v>
      </c>
      <c r="F10" s="5"/>
      <c r="G10" s="5"/>
      <c r="H10" s="13"/>
      <c r="I10" s="7"/>
    </row>
    <row r="11" spans="1:9" x14ac:dyDescent="0.25">
      <c r="A11" s="14" t="s">
        <v>42</v>
      </c>
      <c r="B11" s="15" t="s">
        <v>44</v>
      </c>
      <c r="C11" s="15" t="s">
        <v>45</v>
      </c>
      <c r="D11" s="13"/>
      <c r="E11" s="15" t="s">
        <v>49</v>
      </c>
      <c r="F11" s="13"/>
      <c r="G11" s="13"/>
      <c r="H11" s="13"/>
      <c r="I11" s="7"/>
    </row>
    <row r="12" spans="1:9" x14ac:dyDescent="0.25">
      <c r="A12" s="14"/>
      <c r="B12" s="15" t="s">
        <v>17</v>
      </c>
      <c r="C12" s="15" t="s">
        <v>12</v>
      </c>
      <c r="D12" s="13"/>
      <c r="E12" s="15" t="s">
        <v>46</v>
      </c>
      <c r="F12" s="13"/>
      <c r="G12" s="13"/>
      <c r="H12" s="13"/>
      <c r="I12" s="7"/>
    </row>
    <row r="13" spans="1:9" x14ac:dyDescent="0.25">
      <c r="A13" s="14"/>
      <c r="B13" s="15" t="s">
        <v>19</v>
      </c>
      <c r="C13" s="15" t="s">
        <v>12</v>
      </c>
      <c r="D13" s="13"/>
      <c r="E13" s="15" t="s">
        <v>47</v>
      </c>
      <c r="F13" s="13"/>
      <c r="G13" s="13"/>
      <c r="H13" s="13"/>
      <c r="I13" s="7"/>
    </row>
    <row r="14" spans="1:9" ht="16.5" customHeight="1" x14ac:dyDescent="0.25">
      <c r="A14" s="14"/>
      <c r="B14" s="15" t="s">
        <v>18</v>
      </c>
      <c r="C14" s="15" t="s">
        <v>12</v>
      </c>
      <c r="D14" s="13"/>
      <c r="E14" s="43" t="s">
        <v>52</v>
      </c>
      <c r="F14" s="13"/>
      <c r="G14" s="13"/>
      <c r="H14" s="13"/>
      <c r="I14" s="7"/>
    </row>
    <row r="15" spans="1:9" x14ac:dyDescent="0.25">
      <c r="A15" s="14"/>
      <c r="B15" s="15"/>
      <c r="C15" s="15"/>
      <c r="D15" s="13"/>
      <c r="E15" s="15"/>
      <c r="F15" s="13"/>
      <c r="G15" s="13"/>
      <c r="H15" s="13"/>
      <c r="I15" s="7"/>
    </row>
    <row r="16" spans="1:9" x14ac:dyDescent="0.25">
      <c r="A16" s="5"/>
      <c r="B16" s="10" t="s">
        <v>20</v>
      </c>
      <c r="C16" s="3" t="s">
        <v>9</v>
      </c>
      <c r="D16" s="10" t="s">
        <v>21</v>
      </c>
      <c r="E16" s="10" t="s">
        <v>10</v>
      </c>
      <c r="F16" s="5"/>
      <c r="G16" s="5"/>
      <c r="H16" s="13"/>
      <c r="I16" s="7"/>
    </row>
    <row r="17" spans="1:9" x14ac:dyDescent="0.25">
      <c r="A17" s="16" t="s">
        <v>43</v>
      </c>
      <c r="B17" s="17" t="s">
        <v>22</v>
      </c>
      <c r="C17" s="17" t="s">
        <v>12</v>
      </c>
      <c r="D17" s="17" t="s">
        <v>23</v>
      </c>
      <c r="E17" s="17" t="s">
        <v>48</v>
      </c>
      <c r="F17" s="17"/>
      <c r="G17" s="17"/>
      <c r="H17" s="17"/>
      <c r="I17" s="7" t="s">
        <v>25</v>
      </c>
    </row>
    <row r="18" spans="1:9" x14ac:dyDescent="0.25">
      <c r="A18" s="18"/>
      <c r="B18" s="17" t="s">
        <v>26</v>
      </c>
      <c r="C18" s="17" t="s">
        <v>27</v>
      </c>
      <c r="D18" s="17" t="s">
        <v>27</v>
      </c>
      <c r="E18" s="17" t="s">
        <v>27</v>
      </c>
      <c r="F18" s="17"/>
      <c r="G18" s="17"/>
      <c r="H18" s="17"/>
      <c r="I18" s="7" t="s">
        <v>54</v>
      </c>
    </row>
    <row r="19" spans="1:9" x14ac:dyDescent="0.25">
      <c r="A19" s="5"/>
      <c r="B19" s="5"/>
      <c r="C19" s="5"/>
      <c r="D19" s="5"/>
      <c r="E19" s="5"/>
      <c r="F19" s="5"/>
      <c r="G19" s="5"/>
      <c r="H19" s="13"/>
      <c r="I19" s="2"/>
    </row>
    <row r="20" spans="1:9" ht="31.5" x14ac:dyDescent="0.35">
      <c r="A20" s="19" t="s">
        <v>55</v>
      </c>
      <c r="B20" s="19"/>
      <c r="C20" s="19"/>
      <c r="D20" s="20"/>
      <c r="E20" s="2"/>
      <c r="F20" s="2"/>
      <c r="G20" s="2"/>
      <c r="H20" s="21"/>
      <c r="I20" s="2"/>
    </row>
    <row r="21" spans="1:9" ht="31.5" x14ac:dyDescent="0.25">
      <c r="A21" s="2"/>
      <c r="B21" s="10" t="s">
        <v>5</v>
      </c>
      <c r="C21" s="10" t="s">
        <v>28</v>
      </c>
      <c r="D21" s="20"/>
      <c r="E21" s="2"/>
      <c r="F21" s="2"/>
      <c r="G21" s="2"/>
      <c r="H21" s="21"/>
      <c r="I21" s="2"/>
    </row>
    <row r="22" spans="1:9" x14ac:dyDescent="0.25">
      <c r="A22" s="22" t="s">
        <v>29</v>
      </c>
      <c r="B22" s="23" t="s">
        <v>30</v>
      </c>
      <c r="C22" s="24" t="s">
        <v>31</v>
      </c>
      <c r="D22" s="2"/>
      <c r="E22" s="2"/>
      <c r="F22" s="2"/>
      <c r="G22" s="2"/>
      <c r="H22" s="2"/>
      <c r="I22" s="2"/>
    </row>
    <row r="23" spans="1:9" x14ac:dyDescent="0.25">
      <c r="A23" s="23"/>
      <c r="D23" s="2"/>
      <c r="E23" s="2"/>
      <c r="F23" s="2"/>
      <c r="G23" s="2"/>
      <c r="H23" s="2"/>
      <c r="I23" s="2"/>
    </row>
    <row r="24" spans="1:9" x14ac:dyDescent="0.25">
      <c r="A24" s="23"/>
      <c r="B24" s="23"/>
      <c r="C24" s="23"/>
      <c r="D24" s="2"/>
      <c r="E24" s="2"/>
      <c r="F24" s="2"/>
      <c r="G24" s="2"/>
      <c r="H24" s="2"/>
      <c r="I24" s="2"/>
    </row>
    <row r="25" spans="1:9" x14ac:dyDescent="0.25">
      <c r="A25" s="23"/>
      <c r="B25" s="22" t="s">
        <v>5</v>
      </c>
      <c r="C25" s="22" t="s">
        <v>28</v>
      </c>
      <c r="D25" s="2"/>
      <c r="E25" s="2"/>
      <c r="F25" s="2"/>
      <c r="G25" s="2"/>
      <c r="H25" s="2"/>
      <c r="I25" s="2"/>
    </row>
    <row r="26" spans="1:9" x14ac:dyDescent="0.25">
      <c r="A26" s="22" t="s">
        <v>32</v>
      </c>
      <c r="B26" s="23" t="s">
        <v>33</v>
      </c>
      <c r="C26" s="24" t="s">
        <v>34</v>
      </c>
      <c r="D26" s="2"/>
      <c r="E26" s="2"/>
      <c r="F26" s="2"/>
      <c r="G26" s="2"/>
      <c r="H26" s="2"/>
    </row>
  </sheetData>
  <mergeCells count="1">
    <mergeCell ref="B1:D1"/>
  </mergeCells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"/>
  <sheetViews>
    <sheetView showGridLines="0" zoomScale="115" zoomScaleNormal="115" workbookViewId="0">
      <selection activeCell="B16" sqref="B16:C16"/>
    </sheetView>
  </sheetViews>
  <sheetFormatPr defaultRowHeight="15" x14ac:dyDescent="0.25"/>
  <cols>
    <col min="1" max="1" width="20" bestFit="1" customWidth="1"/>
    <col min="2" max="2" width="35.28515625" customWidth="1"/>
    <col min="3" max="3" width="24.7109375" customWidth="1"/>
    <col min="4" max="4" width="3.5703125" customWidth="1"/>
    <col min="5" max="5" width="20.7109375" customWidth="1"/>
    <col min="6" max="6" width="3.28515625" bestFit="1" customWidth="1"/>
    <col min="7" max="7" width="4.85546875" customWidth="1"/>
    <col min="8" max="8" width="3.28515625" customWidth="1"/>
  </cols>
  <sheetData>
    <row r="1" spans="1:8" ht="21" x14ac:dyDescent="0.35">
      <c r="A1" s="26" t="s">
        <v>0</v>
      </c>
      <c r="B1" s="45" t="s">
        <v>1</v>
      </c>
      <c r="C1" s="45"/>
      <c r="D1" s="45"/>
      <c r="E1" s="28" t="s">
        <v>2</v>
      </c>
      <c r="F1" s="25" t="s">
        <v>36</v>
      </c>
      <c r="G1" s="25" t="s">
        <v>4</v>
      </c>
      <c r="H1" s="25" t="s">
        <v>35</v>
      </c>
    </row>
    <row r="2" spans="1:8" x14ac:dyDescent="0.25">
      <c r="A2" s="29"/>
      <c r="B2" s="30" t="s">
        <v>5</v>
      </c>
      <c r="C2" s="30"/>
      <c r="D2" s="30"/>
      <c r="E2" s="29"/>
      <c r="F2" s="37"/>
      <c r="G2" s="31"/>
      <c r="H2" s="40"/>
    </row>
    <row r="3" spans="1:8" x14ac:dyDescent="0.25">
      <c r="A3" s="36" t="s">
        <v>6</v>
      </c>
      <c r="B3" s="37" t="s">
        <v>37</v>
      </c>
      <c r="C3" s="37"/>
      <c r="D3" s="37"/>
      <c r="E3" s="37"/>
      <c r="F3" s="38" t="s">
        <v>36</v>
      </c>
      <c r="G3" s="31"/>
      <c r="H3" s="40"/>
    </row>
    <row r="4" spans="1:8" x14ac:dyDescent="0.25">
      <c r="A4" s="31"/>
      <c r="B4" s="31"/>
      <c r="C4" s="31"/>
      <c r="D4" s="31"/>
      <c r="E4" s="31"/>
      <c r="F4" s="31"/>
      <c r="G4" s="31"/>
      <c r="H4" s="40"/>
    </row>
    <row r="5" spans="1:8" x14ac:dyDescent="0.25">
      <c r="A5" s="31"/>
      <c r="B5" s="32" t="s">
        <v>5</v>
      </c>
      <c r="C5" s="30" t="s">
        <v>9</v>
      </c>
      <c r="D5" s="29"/>
      <c r="E5" s="32" t="s">
        <v>10</v>
      </c>
      <c r="F5" s="31"/>
      <c r="G5" s="31"/>
      <c r="H5" s="41"/>
    </row>
    <row r="6" spans="1:8" x14ac:dyDescent="0.25">
      <c r="A6" s="39" t="s">
        <v>38</v>
      </c>
      <c r="B6" s="40" t="s">
        <v>11</v>
      </c>
      <c r="C6" s="40" t="s">
        <v>12</v>
      </c>
      <c r="D6" s="40"/>
      <c r="E6" s="40" t="s">
        <v>13</v>
      </c>
      <c r="F6" s="40"/>
      <c r="G6" s="40"/>
      <c r="H6" s="41">
        <v>1</v>
      </c>
    </row>
    <row r="7" spans="1:8" x14ac:dyDescent="0.25">
      <c r="A7" s="40"/>
      <c r="B7" s="40" t="s">
        <v>14</v>
      </c>
      <c r="C7" s="40" t="s">
        <v>12</v>
      </c>
      <c r="D7" s="40"/>
      <c r="E7" s="40" t="s">
        <v>56</v>
      </c>
      <c r="F7" s="40"/>
      <c r="G7" s="40"/>
      <c r="H7" s="41">
        <v>2</v>
      </c>
    </row>
    <row r="8" spans="1:8" x14ac:dyDescent="0.25">
      <c r="A8" s="40"/>
      <c r="B8" s="40" t="s">
        <v>15</v>
      </c>
      <c r="C8" s="40" t="s">
        <v>12</v>
      </c>
      <c r="D8" s="40"/>
      <c r="E8" s="40" t="s">
        <v>16</v>
      </c>
      <c r="F8" s="40"/>
      <c r="G8" s="40"/>
      <c r="H8" s="41">
        <v>3</v>
      </c>
    </row>
    <row r="9" spans="1:8" x14ac:dyDescent="0.25">
      <c r="A9" s="32"/>
      <c r="B9" s="31"/>
      <c r="C9" s="31"/>
      <c r="D9" s="31"/>
      <c r="E9" s="31"/>
      <c r="F9" s="31"/>
      <c r="G9" s="31"/>
      <c r="H9" s="33"/>
    </row>
    <row r="10" spans="1:8" x14ac:dyDescent="0.25">
      <c r="A10" s="31"/>
      <c r="B10" s="32" t="s">
        <v>5</v>
      </c>
      <c r="C10" s="30" t="s">
        <v>9</v>
      </c>
      <c r="D10" s="32"/>
      <c r="E10" s="32" t="s">
        <v>10</v>
      </c>
      <c r="F10" s="31"/>
      <c r="G10" s="31"/>
      <c r="H10" s="33"/>
    </row>
    <row r="11" spans="1:8" x14ac:dyDescent="0.25">
      <c r="A11" s="32" t="s">
        <v>40</v>
      </c>
      <c r="B11" s="15" t="s">
        <v>44</v>
      </c>
      <c r="C11" s="15" t="s">
        <v>45</v>
      </c>
      <c r="D11" s="13"/>
      <c r="E11" s="15" t="s">
        <v>49</v>
      </c>
      <c r="F11" s="31"/>
      <c r="G11" s="31"/>
      <c r="H11" s="33"/>
    </row>
    <row r="12" spans="1:8" x14ac:dyDescent="0.25">
      <c r="A12" s="32"/>
      <c r="B12" s="31" t="s">
        <v>39</v>
      </c>
      <c r="C12" s="31" t="s">
        <v>12</v>
      </c>
      <c r="D12" s="31"/>
      <c r="E12" s="31" t="s">
        <v>53</v>
      </c>
      <c r="F12" s="31"/>
      <c r="G12" s="31"/>
      <c r="H12" s="33"/>
    </row>
    <row r="13" spans="1:8" x14ac:dyDescent="0.25">
      <c r="B13" s="31"/>
      <c r="C13" s="31"/>
      <c r="D13" s="31"/>
      <c r="E13" s="31"/>
      <c r="F13" s="29"/>
      <c r="G13" s="29"/>
      <c r="H13" s="35"/>
    </row>
    <row r="14" spans="1:8" ht="31.5" x14ac:dyDescent="0.35">
      <c r="A14" s="44" t="s">
        <v>55</v>
      </c>
      <c r="B14" s="42"/>
      <c r="C14" s="42"/>
      <c r="D14" s="34"/>
      <c r="E14" s="29"/>
      <c r="F14" s="29"/>
      <c r="G14" s="29"/>
      <c r="H14" s="29"/>
    </row>
    <row r="15" spans="1:8" x14ac:dyDescent="0.25">
      <c r="A15" s="32" t="s">
        <v>29</v>
      </c>
      <c r="B15" s="32" t="s">
        <v>5</v>
      </c>
      <c r="C15" s="32" t="s">
        <v>28</v>
      </c>
      <c r="D15" s="29"/>
      <c r="E15" s="29"/>
      <c r="F15" s="29"/>
      <c r="G15" s="29"/>
      <c r="H15" s="29"/>
    </row>
    <row r="16" spans="1:8" x14ac:dyDescent="0.25">
      <c r="A16" s="31"/>
      <c r="B16" s="31" t="s">
        <v>30</v>
      </c>
      <c r="C16" s="33" t="s">
        <v>31</v>
      </c>
      <c r="D16" s="29"/>
      <c r="E16" s="29"/>
      <c r="F16" s="29"/>
      <c r="G16" s="29"/>
      <c r="H16" s="29"/>
    </row>
    <row r="17" spans="1:8" x14ac:dyDescent="0.25">
      <c r="A17" s="29"/>
      <c r="D17" s="29"/>
      <c r="E17" s="29"/>
      <c r="F17" s="29"/>
      <c r="G17" s="29"/>
      <c r="H17" s="29"/>
    </row>
    <row r="18" spans="1:8" x14ac:dyDescent="0.25">
      <c r="A18" s="29"/>
      <c r="B18" s="29"/>
      <c r="C18" s="29"/>
      <c r="D18" s="29"/>
      <c r="E18" s="29"/>
      <c r="F18" s="29"/>
      <c r="G18" s="29"/>
      <c r="H18" s="29"/>
    </row>
    <row r="19" spans="1:8" x14ac:dyDescent="0.25">
      <c r="A19" s="32" t="s">
        <v>32</v>
      </c>
      <c r="B19" s="32" t="s">
        <v>5</v>
      </c>
      <c r="C19" s="32" t="s">
        <v>28</v>
      </c>
      <c r="D19" s="29"/>
      <c r="E19" s="29"/>
      <c r="F19" s="29"/>
      <c r="G19" s="29"/>
      <c r="H19" s="29"/>
    </row>
    <row r="20" spans="1:8" x14ac:dyDescent="0.25">
      <c r="B20" s="31" t="s">
        <v>33</v>
      </c>
      <c r="C20" s="33" t="s">
        <v>34</v>
      </c>
      <c r="D20" s="29"/>
      <c r="E20" s="29"/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"/>
  <sheetViews>
    <sheetView workbookViewId="0">
      <selection activeCell="F18" sqref="F18"/>
    </sheetView>
  </sheetViews>
  <sheetFormatPr defaultRowHeight="15" x14ac:dyDescent="0.25"/>
  <sheetData>
    <row r="1" spans="1:7" x14ac:dyDescent="0.25">
      <c r="A1" t="s">
        <v>57</v>
      </c>
      <c r="B1" t="str">
        <f>_xlfn.CONCAT(C1,D1,E1,F1)</f>
        <v>D1-1J</v>
      </c>
      <c r="C1" t="s">
        <v>3</v>
      </c>
      <c r="D1" t="s">
        <v>4</v>
      </c>
      <c r="E1">
        <v>1</v>
      </c>
      <c r="F1" t="s">
        <v>25</v>
      </c>
      <c r="G1" t="str">
        <f>_xlfn.CONCAT(INDEX(Copper!$B$3,MATCH(Sheet1!C1,Copper!$F$3,0)),", ",INDEX(Copper!$E$6:$E$8,MATCH(Sheet1!E1,Copper!$H$6:$H$8)),", ",INDEX(Copper!$B$16:$B$17,MATCH(Sheet1!F1,Copper!$I$16:$I$17)))</f>
        <v>ITR Signal Repeater (Copper Version), 14-36 Vdc, DC IRIG-B to AM IRIG-B converter</v>
      </c>
    </row>
    <row r="2" spans="1:7" x14ac:dyDescent="0.25">
      <c r="A2" t="s">
        <v>57</v>
      </c>
      <c r="B2" t="str">
        <f t="shared" ref="B2:B15" si="0">_xlfn.CONCAT(C2,D2,E2,F2)</f>
        <v>D1-2J</v>
      </c>
      <c r="C2" t="s">
        <v>3</v>
      </c>
      <c r="D2" t="s">
        <v>4</v>
      </c>
      <c r="E2">
        <v>2</v>
      </c>
      <c r="F2" t="s">
        <v>25</v>
      </c>
      <c r="G2" t="str">
        <f>_xlfn.CONCAT(INDEX(Copper!$B$3,MATCH(Sheet1!C2,Copper!$F$3,0)),", ",INDEX(Copper!$E$6:$E$8,MATCH(Sheet1!E2,Copper!$H$6:$H$8)),", ",INDEX(Copper!$B$16:$B$17,MATCH(Sheet1!F2,Copper!$I$16:$I$17)))</f>
        <v>ITR Signal Repeater (Copper Version), 20-75 Vdc, DC IRIG-B to AM IRIG-B converter</v>
      </c>
    </row>
    <row r="3" spans="1:7" x14ac:dyDescent="0.25">
      <c r="A3" t="s">
        <v>57</v>
      </c>
      <c r="B3" t="str">
        <f t="shared" si="0"/>
        <v>D1-3J</v>
      </c>
      <c r="C3" t="s">
        <v>3</v>
      </c>
      <c r="D3" t="s">
        <v>4</v>
      </c>
      <c r="E3">
        <v>3</v>
      </c>
      <c r="F3" t="s">
        <v>25</v>
      </c>
      <c r="G3" t="str">
        <f>_xlfn.CONCAT(INDEX(Copper!$B$3,MATCH(Sheet1!C3,Copper!$F$3,0)),", ",INDEX(Copper!$E$6:$E$8,MATCH(Sheet1!E3,Copper!$H$6:$H$8)),", ",INDEX(Copper!$B$16:$B$17,MATCH(Sheet1!F3,Copper!$I$16:$I$17)))</f>
        <v>ITR Signal Repeater (Copper Version), 90-300 Vdc, DC IRIG-B to AM IRIG-B converter</v>
      </c>
    </row>
    <row r="4" spans="1:7" x14ac:dyDescent="0.25">
      <c r="A4" t="s">
        <v>57</v>
      </c>
      <c r="B4" t="str">
        <f t="shared" si="0"/>
        <v>D1-1K</v>
      </c>
      <c r="C4" t="s">
        <v>3</v>
      </c>
      <c r="D4" t="s">
        <v>4</v>
      </c>
      <c r="E4">
        <v>1</v>
      </c>
      <c r="F4" t="s">
        <v>54</v>
      </c>
      <c r="G4" t="str">
        <f>_xlfn.CONCAT(INDEX(Copper!$B$3,MATCH(Sheet1!C4,Copper!$F$3,0)),", ",INDEX(Copper!$E$6:$E$8,MATCH(Sheet1!E4,Copper!$H$6:$H$8)),", ",INDEX(Copper!$B$16:$B$17,MATCH(Sheet1!F4,Copper!$I$16:$I$17)))</f>
        <v>ITR Signal Repeater (Copper Version), 14-36 Vdc, No Secondary Output</v>
      </c>
    </row>
    <row r="5" spans="1:7" x14ac:dyDescent="0.25">
      <c r="A5" t="s">
        <v>57</v>
      </c>
      <c r="B5" t="str">
        <f t="shared" si="0"/>
        <v>D1-2K</v>
      </c>
      <c r="C5" t="s">
        <v>3</v>
      </c>
      <c r="D5" t="s">
        <v>4</v>
      </c>
      <c r="E5">
        <v>2</v>
      </c>
      <c r="F5" t="s">
        <v>54</v>
      </c>
      <c r="G5" t="str">
        <f>_xlfn.CONCAT(INDEX(Copper!$B$3,MATCH(Sheet1!C5,Copper!$F$3,0)),", ",INDEX(Copper!$E$6:$E$8,MATCH(Sheet1!E5,Copper!$H$6:$H$8)),", ",INDEX(Copper!$B$16:$B$17,MATCH(Sheet1!F5,Copper!$I$16:$I$17)))</f>
        <v>ITR Signal Repeater (Copper Version), 20-75 Vdc, No Secondary Output</v>
      </c>
    </row>
    <row r="6" spans="1:7" x14ac:dyDescent="0.25">
      <c r="A6" t="s">
        <v>57</v>
      </c>
      <c r="B6" t="str">
        <f t="shared" si="0"/>
        <v>D1-3K</v>
      </c>
      <c r="C6" t="s">
        <v>3</v>
      </c>
      <c r="D6" t="s">
        <v>4</v>
      </c>
      <c r="E6">
        <v>3</v>
      </c>
      <c r="F6" t="s">
        <v>54</v>
      </c>
      <c r="G6" t="str">
        <f>_xlfn.CONCAT(INDEX(Copper!$B$3,MATCH(Sheet1!C6,Copper!$F$3,0)),", ",INDEX(Copper!$E$6:$E$8,MATCH(Sheet1!E6,Copper!$H$6:$H$8)),", ",INDEX(Copper!$B$16:$B$17,MATCH(Sheet1!F6,Copper!$I$16:$I$17)))</f>
        <v>ITR Signal Repeater (Copper Version), 90-300 Vdc, No Secondary Output</v>
      </c>
    </row>
    <row r="7" spans="1:7" x14ac:dyDescent="0.25">
      <c r="A7" t="s">
        <v>57</v>
      </c>
      <c r="B7" t="str">
        <f t="shared" si="0"/>
        <v>D2-1J</v>
      </c>
      <c r="C7" t="s">
        <v>8</v>
      </c>
      <c r="D7" t="s">
        <v>4</v>
      </c>
      <c r="E7">
        <v>1</v>
      </c>
      <c r="F7" t="s">
        <v>25</v>
      </c>
      <c r="G7" t="str">
        <f>_xlfn.CONCAT(INDEX(Fiber!$B$3,MATCH(Sheet1!C7,Fiber!$F$3,0)),", ",INDEX(Fiber!$E$6:$E$8,MATCH(Sheet1!E7,Fiber!$H$6:$H$8,0)),", ",INDEX(Fiber!$B$17:$B$18,MATCH(Sheet1!F7,Fiber!$I$17:$I$18,0)))</f>
        <v>ITR Signal Repeater (Fiber Version), 14-36 Vdc, DC IRIG-B to AM IRIG-B converter</v>
      </c>
    </row>
    <row r="8" spans="1:7" x14ac:dyDescent="0.25">
      <c r="A8" t="s">
        <v>57</v>
      </c>
      <c r="B8" t="str">
        <f t="shared" si="0"/>
        <v>D2-2J</v>
      </c>
      <c r="C8" t="s">
        <v>8</v>
      </c>
      <c r="D8" t="s">
        <v>4</v>
      </c>
      <c r="E8">
        <v>2</v>
      </c>
      <c r="F8" t="s">
        <v>25</v>
      </c>
      <c r="G8" t="str">
        <f>_xlfn.CONCAT(INDEX(Fiber!$B$3,MATCH(Sheet1!C8,Fiber!$F$3,0)),", ",INDEX(Fiber!$E$6:$E$8,MATCH(Sheet1!E8,Fiber!$H$6:$H$8,0)),", ",INDEX(Fiber!$B$17:$B$18,MATCH(Sheet1!F8,Fiber!$I$17:$I$18,0)))</f>
        <v>ITR Signal Repeater (Fiber Version), 20-75 Vdc, DC IRIG-B to AM IRIG-B converter</v>
      </c>
    </row>
    <row r="9" spans="1:7" x14ac:dyDescent="0.25">
      <c r="A9" t="s">
        <v>57</v>
      </c>
      <c r="B9" t="str">
        <f t="shared" si="0"/>
        <v>D2-3J</v>
      </c>
      <c r="C9" t="s">
        <v>8</v>
      </c>
      <c r="D9" t="s">
        <v>4</v>
      </c>
      <c r="E9">
        <v>3</v>
      </c>
      <c r="F9" t="s">
        <v>25</v>
      </c>
      <c r="G9" t="str">
        <f>_xlfn.CONCAT(INDEX(Fiber!$B$3,MATCH(Sheet1!C9,Fiber!$F$3,0)),", ",INDEX(Fiber!$E$6:$E$8,MATCH(Sheet1!E9,Fiber!$H$6:$H$8,0)),", ",INDEX(Fiber!$B$17:$B$18,MATCH(Sheet1!F9,Fiber!$I$17:$I$18,0)))</f>
        <v>ITR Signal Repeater (Fiber Version), 90-300 Vdc, DC IRIG-B to AM IRIG-B converter</v>
      </c>
    </row>
    <row r="10" spans="1:7" x14ac:dyDescent="0.25">
      <c r="A10" t="s">
        <v>57</v>
      </c>
      <c r="B10" t="str">
        <f t="shared" si="0"/>
        <v>D2-1K</v>
      </c>
      <c r="C10" t="s">
        <v>8</v>
      </c>
      <c r="D10" t="s">
        <v>4</v>
      </c>
      <c r="E10">
        <v>1</v>
      </c>
      <c r="F10" t="s">
        <v>54</v>
      </c>
      <c r="G10" t="str">
        <f>_xlfn.CONCAT(INDEX(Fiber!$B$3,MATCH(Sheet1!C10,Fiber!$F$3,0)),", ",INDEX(Fiber!$E$6:$E$8,MATCH(Sheet1!E10,Fiber!$H$6:$H$8,0)),", ",INDEX(Fiber!$B$17:$B$18,MATCH(Sheet1!F10,Fiber!$I$17:$I$18,0)))</f>
        <v>ITR Signal Repeater (Fiber Version), 14-36 Vdc, No Secondary Output</v>
      </c>
    </row>
    <row r="11" spans="1:7" x14ac:dyDescent="0.25">
      <c r="A11" t="s">
        <v>57</v>
      </c>
      <c r="B11" t="str">
        <f t="shared" si="0"/>
        <v>D2-2K</v>
      </c>
      <c r="C11" t="s">
        <v>8</v>
      </c>
      <c r="D11" t="s">
        <v>4</v>
      </c>
      <c r="E11">
        <v>2</v>
      </c>
      <c r="F11" t="s">
        <v>54</v>
      </c>
      <c r="G11" t="str">
        <f>_xlfn.CONCAT(INDEX(Fiber!$B$3,MATCH(Sheet1!C11,Fiber!$F$3,0)),", ",INDEX(Fiber!$E$6:$E$8,MATCH(Sheet1!E11,Fiber!$H$6:$H$8,0)),", ",INDEX(Fiber!$B$17:$B$18,MATCH(Sheet1!F11,Fiber!$I$17:$I$18,0)))</f>
        <v>ITR Signal Repeater (Fiber Version), 20-75 Vdc, No Secondary Output</v>
      </c>
    </row>
    <row r="12" spans="1:7" x14ac:dyDescent="0.25">
      <c r="A12" t="s">
        <v>57</v>
      </c>
      <c r="B12" t="str">
        <f t="shared" si="0"/>
        <v>D2-3K</v>
      </c>
      <c r="C12" t="s">
        <v>8</v>
      </c>
      <c r="D12" t="s">
        <v>4</v>
      </c>
      <c r="E12">
        <v>3</v>
      </c>
      <c r="F12" t="s">
        <v>54</v>
      </c>
      <c r="G12" t="str">
        <f>_xlfn.CONCAT(INDEX(Fiber!$B$3,MATCH(Sheet1!C12,Fiber!$F$3,0)),", ",INDEX(Fiber!$E$6:$E$8,MATCH(Sheet1!E12,Fiber!$H$6:$H$8,0)),", ",INDEX(Fiber!$B$17:$B$18,MATCH(Sheet1!F12,Fiber!$I$17:$I$18,0)))</f>
        <v>ITR Signal Repeater (Fiber Version), 90-300 Vdc, No Secondary Output</v>
      </c>
    </row>
    <row r="13" spans="1:7" x14ac:dyDescent="0.25">
      <c r="A13" t="s">
        <v>57</v>
      </c>
      <c r="B13" t="str">
        <f t="shared" si="0"/>
        <v>D3-1</v>
      </c>
      <c r="C13" t="s">
        <v>36</v>
      </c>
      <c r="D13" t="s">
        <v>4</v>
      </c>
      <c r="E13">
        <v>1</v>
      </c>
      <c r="G13" t="str">
        <f>_xlfn.CONCAT(INDEX('HV MOSFET'!$B$3,MATCH(Sheet1!C13,'HV MOSFET'!$F$3,0)),", ",INDEX('HV MOSFET'!$E$6:$E$8,MATCH(Sheet1!E13,'HV MOSFET'!$H$6:$H$8,0)))</f>
        <v>ITR Signal Repeater (HV MOSFET Version), 14-36 Vdc</v>
      </c>
    </row>
    <row r="14" spans="1:7" x14ac:dyDescent="0.25">
      <c r="A14" t="s">
        <v>57</v>
      </c>
      <c r="B14" t="str">
        <f t="shared" si="0"/>
        <v>D3-2</v>
      </c>
      <c r="C14" t="s">
        <v>36</v>
      </c>
      <c r="D14" t="s">
        <v>4</v>
      </c>
      <c r="E14">
        <v>2</v>
      </c>
      <c r="G14" t="str">
        <f>_xlfn.CONCAT(INDEX('HV MOSFET'!$B$3,MATCH(Sheet1!C14,'HV MOSFET'!$F$3,0)),", ",INDEX('HV MOSFET'!$E$6:$E$8,MATCH(Sheet1!E14,'HV MOSFET'!$H$6:$H$8,0)))</f>
        <v>ITR Signal Repeater (HV MOSFET Version), 20-75 Vdc</v>
      </c>
    </row>
    <row r="15" spans="1:7" x14ac:dyDescent="0.25">
      <c r="A15" t="s">
        <v>57</v>
      </c>
      <c r="B15" t="str">
        <f t="shared" si="0"/>
        <v>D3-3</v>
      </c>
      <c r="C15" t="s">
        <v>36</v>
      </c>
      <c r="D15" t="s">
        <v>4</v>
      </c>
      <c r="E15">
        <v>3</v>
      </c>
      <c r="G15" t="str">
        <f>_xlfn.CONCAT(INDEX('HV MOSFET'!$B$3,MATCH(Sheet1!C15,'HV MOSFET'!$F$3,0)),", ",INDEX('HV MOSFET'!$E$6:$E$8,MATCH(Sheet1!E15,'HV MOSFET'!$H$6:$H$8,0)))</f>
        <v>ITR Signal Repeater (HV MOSFET Version), 90-300 Vdc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Copper</vt:lpstr>
      <vt:lpstr>Fiber</vt:lpstr>
      <vt:lpstr>HV MOSFET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</dc:creator>
  <cp:lastModifiedBy>Jared Laverty</cp:lastModifiedBy>
  <cp:lastPrinted>2014-04-01T21:54:58Z</cp:lastPrinted>
  <dcterms:created xsi:type="dcterms:W3CDTF">2013-09-09T22:36:40Z</dcterms:created>
  <dcterms:modified xsi:type="dcterms:W3CDTF">2017-08-22T09:07:05Z</dcterms:modified>
</cp:coreProperties>
</file>